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25" yWindow="105" windowWidth="10350" windowHeight="8010" firstSheet="9" activeTab="10"/>
  </bookViews>
  <sheets>
    <sheet name="SUB 11" sheetId="17" r:id="rId1"/>
    <sheet name="SUB 13" sheetId="16" r:id="rId2"/>
    <sheet name="SUB 15" sheetId="15" r:id="rId3"/>
    <sheet name="SUB 18" sheetId="14" r:id="rId4"/>
    <sheet name="SUB 13 D" sheetId="13" r:id="rId5"/>
    <sheet name="SUB 18 D" sheetId="12" r:id="rId6"/>
    <sheet name="SUB 23" sheetId="11" r:id="rId7"/>
    <sheet name="MAY CAMP" sheetId="10" r:id="rId8"/>
    <sheet name="MAY TOP" sheetId="9" r:id="rId9"/>
    <sheet name="MAY TOP D" sheetId="8" r:id="rId10"/>
    <sheet name="MAX 35" sheetId="7" r:id="rId11"/>
    <sheet name="MAX 40" sheetId="6" r:id="rId12"/>
    <sheet name="MAX 50" sheetId="5" r:id="rId13"/>
    <sheet name="MAX 55" sheetId="4" r:id="rId14"/>
    <sheet name="MAX 60" sheetId="3" r:id="rId15"/>
    <sheet name="MAX 60 DAM" sheetId="2" r:id="rId16"/>
    <sheet name="Sheet1" sheetId="18" r:id="rId17"/>
  </sheets>
  <externalReferences>
    <externalReference r:id="rId18"/>
  </externalReferences>
  <definedNames>
    <definedName name="PLAYERS" localSheetId="10">[1]Players!$C$5:$L$172</definedName>
    <definedName name="PLAYERS" localSheetId="11">[1]Players!$C$5:$L$172</definedName>
    <definedName name="PLAYERS" localSheetId="12">[1]Players!$C$5:$L$172</definedName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7">[1]Players!$C$5:$L$172</definedName>
    <definedName name="PLAYERS" localSheetId="8">[1]Players!$C$5:$L$172</definedName>
    <definedName name="PLAYERS" localSheetId="9">[1]Players!$C$5:$L$172</definedName>
    <definedName name="PLAYERS" localSheetId="0">[1]Players!$C$5:$L$172</definedName>
    <definedName name="PLAYERS" localSheetId="1">[1]Players!$C$5:$L$172</definedName>
    <definedName name="PLAYERS" localSheetId="4">[1]Players!$C$5:$L$172</definedName>
    <definedName name="PLAYERS" localSheetId="2">[1]Players!$C$5:$L$172</definedName>
    <definedName name="PLAYERS" localSheetId="3">[1]Players!$C$5:$L$172</definedName>
    <definedName name="PLAYERS" localSheetId="5">[1]Players!$C$5:$L$172</definedName>
    <definedName name="PLAYERS" localSheetId="6">[1]Players!$C$5:$L$172</definedName>
    <definedName name="_xlnm.Print_Area" localSheetId="10">'MAX 35'!$A$1:$S$10</definedName>
    <definedName name="_xlnm.Print_Area" localSheetId="11">'MAX 40'!$A$1:$S$18</definedName>
    <definedName name="_xlnm.Print_Area" localSheetId="12">'MAX 50'!$A$1:$S$18</definedName>
    <definedName name="_xlnm.Print_Area" localSheetId="13">'MAX 55'!$A$1:$S$18</definedName>
    <definedName name="_xlnm.Print_Area" localSheetId="14">'MAX 60'!$A$1:$S$18</definedName>
    <definedName name="_xlnm.Print_Area" localSheetId="15">'MAX 60 DAM'!$A$1:$S$10</definedName>
    <definedName name="_xlnm.Print_Area" localSheetId="7">'MAY CAMP'!$A$1:$S$66</definedName>
    <definedName name="_xlnm.Print_Area" localSheetId="8">'MAY TOP'!$A$1:$S$42</definedName>
    <definedName name="_xlnm.Print_Area" localSheetId="9">'MAY TOP D'!$A$1:$S$10</definedName>
    <definedName name="_xlnm.Print_Area" localSheetId="0">'SUB 11'!$A$1:$S$34</definedName>
    <definedName name="_xlnm.Print_Area" localSheetId="1">'SUB 13'!$A$1:$S$58</definedName>
    <definedName name="_xlnm.Print_Area" localSheetId="4">'SUB 13 D'!$A$1:$S$10</definedName>
    <definedName name="_xlnm.Print_Area" localSheetId="2">'SUB 15'!$A$1:$S$58</definedName>
    <definedName name="_xlnm.Print_Area" localSheetId="3">'SUB 18'!$A$1:$S$50</definedName>
    <definedName name="_xlnm.Print_Area" localSheetId="5">'SUB 18 D'!$A$1:$S$10</definedName>
    <definedName name="_xlnm.Print_Area" localSheetId="6">'SUB 23'!$A$1:$S$50</definedName>
    <definedName name="_xlnm.Print_Titles" localSheetId="10">'MAX 35'!$1:$1</definedName>
    <definedName name="_xlnm.Print_Titles" localSheetId="11">'MAX 40'!$1:$1</definedName>
    <definedName name="_xlnm.Print_Titles" localSheetId="12">'MAX 50'!$1:$1</definedName>
    <definedName name="_xlnm.Print_Titles" localSheetId="13">'MAX 55'!$1:$1</definedName>
    <definedName name="_xlnm.Print_Titles" localSheetId="14">'MAX 60'!$1:$1</definedName>
    <definedName name="_xlnm.Print_Titles" localSheetId="15">'MAX 60 DAM'!$1:$1</definedName>
    <definedName name="_xlnm.Print_Titles" localSheetId="7">'MAY CAMP'!$1:$1</definedName>
    <definedName name="_xlnm.Print_Titles" localSheetId="8">'MAY TOP'!$1:$1</definedName>
    <definedName name="_xlnm.Print_Titles" localSheetId="9">'MAY TOP D'!$1:$1</definedName>
    <definedName name="_xlnm.Print_Titles" localSheetId="0">'SUB 11'!$1:$1</definedName>
    <definedName name="_xlnm.Print_Titles" localSheetId="1">'SUB 13'!$1:$1</definedName>
    <definedName name="_xlnm.Print_Titles" localSheetId="4">'SUB 13 D'!$1:$1</definedName>
    <definedName name="_xlnm.Print_Titles" localSheetId="2">'SUB 15'!$1:$1</definedName>
    <definedName name="_xlnm.Print_Titles" localSheetId="3">'SUB 18'!$1:$1</definedName>
    <definedName name="_xlnm.Print_Titles" localSheetId="5">'SUB 18 D'!$1:$1</definedName>
    <definedName name="_xlnm.Print_Titles" localSheetId="6">'SUB 23'!$1:$1</definedName>
  </definedNames>
  <calcPr calcId="144525"/>
</workbook>
</file>

<file path=xl/calcChain.xml><?xml version="1.0" encoding="utf-8"?>
<calcChain xmlns="http://schemas.openxmlformats.org/spreadsheetml/2006/main">
  <c r="I11" i="18" l="1"/>
  <c r="H11" i="18"/>
  <c r="F11" i="18"/>
  <c r="E11" i="18"/>
  <c r="C11" i="18"/>
  <c r="B11" i="18"/>
  <c r="B5" i="11" l="1"/>
  <c r="E5" i="11"/>
  <c r="C6" i="11"/>
  <c r="E6" i="11"/>
  <c r="B7" i="11"/>
  <c r="E7" i="11"/>
  <c r="B8" i="11"/>
  <c r="C8" i="11"/>
  <c r="E8" i="11"/>
  <c r="E9" i="11"/>
  <c r="B13" i="11"/>
  <c r="E13" i="11"/>
  <c r="C14" i="11"/>
  <c r="E14" i="11"/>
  <c r="B15" i="11"/>
  <c r="E15" i="11"/>
  <c r="B16" i="11"/>
  <c r="C16" i="11"/>
  <c r="E16" i="11"/>
  <c r="E17" i="11"/>
  <c r="B21" i="11"/>
  <c r="E21" i="11"/>
  <c r="C22" i="11"/>
  <c r="E22" i="11"/>
  <c r="B23" i="11"/>
  <c r="E23" i="11"/>
  <c r="B24" i="11"/>
  <c r="C24" i="11"/>
  <c r="E24" i="11"/>
  <c r="E25" i="11"/>
  <c r="B29" i="11"/>
  <c r="E29" i="11"/>
  <c r="C30" i="11"/>
  <c r="E30" i="11"/>
  <c r="B31" i="11"/>
  <c r="E31" i="11"/>
  <c r="B32" i="11"/>
  <c r="C32" i="11"/>
  <c r="E32" i="11"/>
  <c r="E33" i="11"/>
  <c r="B37" i="11"/>
  <c r="E37" i="11"/>
  <c r="C38" i="11"/>
  <c r="E38" i="11"/>
  <c r="B39" i="11"/>
  <c r="E39" i="11"/>
  <c r="B40" i="11"/>
  <c r="C40" i="11"/>
  <c r="E40" i="11"/>
  <c r="E41" i="11"/>
  <c r="B45" i="11"/>
  <c r="E45" i="11"/>
  <c r="C46" i="11"/>
  <c r="E46" i="11"/>
  <c r="B47" i="11"/>
  <c r="E47" i="11"/>
  <c r="B48" i="11"/>
  <c r="C48" i="11"/>
  <c r="E48" i="11"/>
  <c r="E49" i="11"/>
  <c r="E145" i="17" l="1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C80" i="17"/>
  <c r="B80" i="17"/>
  <c r="E79" i="17"/>
  <c r="B79" i="17"/>
  <c r="E78" i="17"/>
  <c r="C78" i="17"/>
  <c r="E77" i="17"/>
  <c r="B77" i="17"/>
  <c r="E73" i="17"/>
  <c r="E72" i="17"/>
  <c r="C72" i="17"/>
  <c r="B72" i="17"/>
  <c r="E71" i="17"/>
  <c r="B71" i="17"/>
  <c r="E70" i="17"/>
  <c r="C70" i="17"/>
  <c r="E69" i="17"/>
  <c r="B69" i="17"/>
  <c r="E65" i="17"/>
  <c r="E64" i="17"/>
  <c r="C64" i="17"/>
  <c r="B64" i="17"/>
  <c r="E63" i="17"/>
  <c r="B63" i="17"/>
  <c r="E62" i="17"/>
  <c r="C62" i="17"/>
  <c r="E61" i="17"/>
  <c r="B61" i="17"/>
  <c r="E57" i="17"/>
  <c r="E56" i="17"/>
  <c r="C56" i="17"/>
  <c r="B56" i="17"/>
  <c r="E55" i="17"/>
  <c r="B55" i="17"/>
  <c r="E54" i="17"/>
  <c r="C54" i="17"/>
  <c r="E53" i="17"/>
  <c r="B53" i="17"/>
  <c r="E49" i="17"/>
  <c r="E48" i="17"/>
  <c r="C48" i="17"/>
  <c r="B48" i="17"/>
  <c r="E47" i="17"/>
  <c r="B47" i="17"/>
  <c r="E46" i="17"/>
  <c r="C46" i="17"/>
  <c r="E45" i="17"/>
  <c r="B45" i="17"/>
  <c r="E41" i="17"/>
  <c r="E40" i="17"/>
  <c r="C40" i="17"/>
  <c r="B40" i="17"/>
  <c r="E39" i="17"/>
  <c r="B39" i="17"/>
  <c r="E38" i="17"/>
  <c r="C38" i="17"/>
  <c r="E37" i="17"/>
  <c r="B37" i="17"/>
  <c r="E33" i="17"/>
  <c r="E32" i="17"/>
  <c r="C32" i="17"/>
  <c r="B32" i="17"/>
  <c r="E31" i="17"/>
  <c r="B31" i="17"/>
  <c r="E30" i="17"/>
  <c r="C30" i="17"/>
  <c r="E29" i="17"/>
  <c r="B29" i="17"/>
  <c r="E25" i="17"/>
  <c r="E24" i="17"/>
  <c r="C24" i="17"/>
  <c r="B24" i="17"/>
  <c r="E23" i="17"/>
  <c r="B23" i="17"/>
  <c r="E22" i="17"/>
  <c r="C22" i="17"/>
  <c r="E21" i="17"/>
  <c r="B21" i="17"/>
  <c r="E17" i="17"/>
  <c r="E16" i="17"/>
  <c r="C16" i="17"/>
  <c r="B16" i="17"/>
  <c r="E15" i="17"/>
  <c r="B15" i="17"/>
  <c r="E14" i="17"/>
  <c r="C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C88" i="16"/>
  <c r="B88" i="16"/>
  <c r="E87" i="16"/>
  <c r="B87" i="16"/>
  <c r="E86" i="16"/>
  <c r="C86" i="16"/>
  <c r="E85" i="16"/>
  <c r="B85" i="16"/>
  <c r="E81" i="16"/>
  <c r="E80" i="16"/>
  <c r="C80" i="16"/>
  <c r="B80" i="16"/>
  <c r="E79" i="16"/>
  <c r="B79" i="16"/>
  <c r="E78" i="16"/>
  <c r="C78" i="16"/>
  <c r="E77" i="16"/>
  <c r="B77" i="16"/>
  <c r="E73" i="16"/>
  <c r="E72" i="16"/>
  <c r="C72" i="16"/>
  <c r="B72" i="16"/>
  <c r="E71" i="16"/>
  <c r="B71" i="16"/>
  <c r="E70" i="16"/>
  <c r="C70" i="16"/>
  <c r="E69" i="16"/>
  <c r="B69" i="16"/>
  <c r="E65" i="16"/>
  <c r="E64" i="16"/>
  <c r="C64" i="16"/>
  <c r="B64" i="16"/>
  <c r="E63" i="16"/>
  <c r="B63" i="16"/>
  <c r="E62" i="16"/>
  <c r="C62" i="16"/>
  <c r="E61" i="16"/>
  <c r="B61" i="16"/>
  <c r="E57" i="16"/>
  <c r="E56" i="16"/>
  <c r="C56" i="16"/>
  <c r="B56" i="16"/>
  <c r="E55" i="16"/>
  <c r="B55" i="16"/>
  <c r="E54" i="16"/>
  <c r="C54" i="16"/>
  <c r="E53" i="16"/>
  <c r="B53" i="16"/>
  <c r="E49" i="16"/>
  <c r="E48" i="16"/>
  <c r="C48" i="16"/>
  <c r="B48" i="16"/>
  <c r="E47" i="16"/>
  <c r="B47" i="16"/>
  <c r="E46" i="16"/>
  <c r="C46" i="16"/>
  <c r="E45" i="16"/>
  <c r="B45" i="16"/>
  <c r="E41" i="16"/>
  <c r="E40" i="16"/>
  <c r="C40" i="16"/>
  <c r="B40" i="16"/>
  <c r="E39" i="16"/>
  <c r="B39" i="16"/>
  <c r="E38" i="16"/>
  <c r="C38" i="16"/>
  <c r="E37" i="16"/>
  <c r="B37" i="16"/>
  <c r="E33" i="16"/>
  <c r="E32" i="16"/>
  <c r="C32" i="16"/>
  <c r="B32" i="16"/>
  <c r="E31" i="16"/>
  <c r="B31" i="16"/>
  <c r="E30" i="16"/>
  <c r="C30" i="16"/>
  <c r="E29" i="16"/>
  <c r="B29" i="16"/>
  <c r="E25" i="16"/>
  <c r="E24" i="16"/>
  <c r="C24" i="16"/>
  <c r="B24" i="16"/>
  <c r="E23" i="16"/>
  <c r="B23" i="16"/>
  <c r="E22" i="16"/>
  <c r="C22" i="16"/>
  <c r="E21" i="16"/>
  <c r="B21" i="16"/>
  <c r="E17" i="16"/>
  <c r="E16" i="16"/>
  <c r="C16" i="16"/>
  <c r="B16" i="16"/>
  <c r="E15" i="16"/>
  <c r="B15" i="16"/>
  <c r="E14" i="16"/>
  <c r="C14" i="16"/>
  <c r="E13" i="16"/>
  <c r="B13" i="16"/>
  <c r="E9" i="16"/>
  <c r="E8" i="16"/>
  <c r="C8" i="16"/>
  <c r="B8" i="16"/>
  <c r="E7" i="16"/>
  <c r="B7" i="16"/>
  <c r="E6" i="16"/>
  <c r="C6" i="16"/>
  <c r="E5" i="16"/>
  <c r="B5" i="16"/>
  <c r="E145" i="15"/>
  <c r="E144" i="15"/>
  <c r="C144" i="15"/>
  <c r="B144" i="15"/>
  <c r="E143" i="15"/>
  <c r="B143" i="15"/>
  <c r="E142" i="15"/>
  <c r="C142" i="15"/>
  <c r="E141" i="15"/>
  <c r="B141" i="15"/>
  <c r="E137" i="15"/>
  <c r="E136" i="15"/>
  <c r="C136" i="15"/>
  <c r="B136" i="15"/>
  <c r="E135" i="15"/>
  <c r="B135" i="15"/>
  <c r="E134" i="15"/>
  <c r="C134" i="15"/>
  <c r="E133" i="15"/>
  <c r="B133" i="15"/>
  <c r="E129" i="15"/>
  <c r="E128" i="15"/>
  <c r="C128" i="15"/>
  <c r="B128" i="15"/>
  <c r="E127" i="15"/>
  <c r="B127" i="15"/>
  <c r="E126" i="15"/>
  <c r="C126" i="15"/>
  <c r="E125" i="15"/>
  <c r="B125" i="15"/>
  <c r="E121" i="15"/>
  <c r="E120" i="15"/>
  <c r="C120" i="15"/>
  <c r="B120" i="15"/>
  <c r="E119" i="15"/>
  <c r="B119" i="15"/>
  <c r="E118" i="15"/>
  <c r="C118" i="15"/>
  <c r="E117" i="15"/>
  <c r="B117" i="15"/>
  <c r="E113" i="15"/>
  <c r="E112" i="15"/>
  <c r="C112" i="15"/>
  <c r="B112" i="15"/>
  <c r="E111" i="15"/>
  <c r="B111" i="15"/>
  <c r="E110" i="15"/>
  <c r="C110" i="15"/>
  <c r="E109" i="15"/>
  <c r="B109" i="15"/>
  <c r="E105" i="15"/>
  <c r="E104" i="15"/>
  <c r="C104" i="15"/>
  <c r="B104" i="15"/>
  <c r="E103" i="15"/>
  <c r="B103" i="15"/>
  <c r="E102" i="15"/>
  <c r="C102" i="15"/>
  <c r="E101" i="15"/>
  <c r="B101" i="15"/>
  <c r="E97" i="15"/>
  <c r="E96" i="15"/>
  <c r="C96" i="15"/>
  <c r="B96" i="15"/>
  <c r="E95" i="15"/>
  <c r="B95" i="15"/>
  <c r="E94" i="15"/>
  <c r="C94" i="15"/>
  <c r="E93" i="15"/>
  <c r="B93" i="15"/>
  <c r="E89" i="15"/>
  <c r="E88" i="15"/>
  <c r="C88" i="15"/>
  <c r="B88" i="15"/>
  <c r="E87" i="15"/>
  <c r="B87" i="15"/>
  <c r="E86" i="15"/>
  <c r="C86" i="15"/>
  <c r="E85" i="15"/>
  <c r="B85" i="15"/>
  <c r="E81" i="15"/>
  <c r="E80" i="15"/>
  <c r="C80" i="15"/>
  <c r="B80" i="15"/>
  <c r="E79" i="15"/>
  <c r="B79" i="15"/>
  <c r="E78" i="15"/>
  <c r="C78" i="15"/>
  <c r="E77" i="15"/>
  <c r="B77" i="15"/>
  <c r="E73" i="15"/>
  <c r="E72" i="15"/>
  <c r="C72" i="15"/>
  <c r="B72" i="15"/>
  <c r="E71" i="15"/>
  <c r="B71" i="15"/>
  <c r="E70" i="15"/>
  <c r="C70" i="15"/>
  <c r="E69" i="15"/>
  <c r="B69" i="15"/>
  <c r="E65" i="15"/>
  <c r="E64" i="15"/>
  <c r="C64" i="15"/>
  <c r="B64" i="15"/>
  <c r="E63" i="15"/>
  <c r="B63" i="15"/>
  <c r="E62" i="15"/>
  <c r="C62" i="15"/>
  <c r="E61" i="15"/>
  <c r="B61" i="15"/>
  <c r="E57" i="15"/>
  <c r="E56" i="15"/>
  <c r="C56" i="15"/>
  <c r="B56" i="15"/>
  <c r="E55" i="15"/>
  <c r="B55" i="15"/>
  <c r="E54" i="15"/>
  <c r="C54" i="15"/>
  <c r="E53" i="15"/>
  <c r="B53" i="15"/>
  <c r="E49" i="15"/>
  <c r="E48" i="15"/>
  <c r="C48" i="15"/>
  <c r="B48" i="15"/>
  <c r="E47" i="15"/>
  <c r="B47" i="15"/>
  <c r="E46" i="15"/>
  <c r="C46" i="15"/>
  <c r="E45" i="15"/>
  <c r="B45" i="15"/>
  <c r="E41" i="15"/>
  <c r="E40" i="15"/>
  <c r="C40" i="15"/>
  <c r="B40" i="15"/>
  <c r="E39" i="15"/>
  <c r="B39" i="15"/>
  <c r="E38" i="15"/>
  <c r="C38" i="15"/>
  <c r="E37" i="15"/>
  <c r="B37" i="15"/>
  <c r="E33" i="15"/>
  <c r="E32" i="15"/>
  <c r="C32" i="15"/>
  <c r="B32" i="15"/>
  <c r="E31" i="15"/>
  <c r="B31" i="15"/>
  <c r="E30" i="15"/>
  <c r="C30" i="15"/>
  <c r="E29" i="15"/>
  <c r="B29" i="15"/>
  <c r="E25" i="15"/>
  <c r="E24" i="15"/>
  <c r="C24" i="15"/>
  <c r="B24" i="15"/>
  <c r="E23" i="15"/>
  <c r="B23" i="15"/>
  <c r="E22" i="15"/>
  <c r="C22" i="15"/>
  <c r="E21" i="15"/>
  <c r="B21" i="15"/>
  <c r="E17" i="15"/>
  <c r="E16" i="15"/>
  <c r="C16" i="15"/>
  <c r="B16" i="15"/>
  <c r="E15" i="15"/>
  <c r="B15" i="15"/>
  <c r="E14" i="15"/>
  <c r="C14" i="15"/>
  <c r="E13" i="15"/>
  <c r="B13" i="15"/>
  <c r="E9" i="15"/>
  <c r="E8" i="15"/>
  <c r="C8" i="15"/>
  <c r="B8" i="15"/>
  <c r="E7" i="15"/>
  <c r="B7" i="15"/>
  <c r="E6" i="15"/>
  <c r="C6" i="15"/>
  <c r="E5" i="15"/>
  <c r="B5" i="15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C16" i="13"/>
  <c r="B16" i="13"/>
  <c r="E15" i="13"/>
  <c r="B15" i="13"/>
  <c r="E14" i="13"/>
  <c r="C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C24" i="12"/>
  <c r="B24" i="12"/>
  <c r="E23" i="12"/>
  <c r="B23" i="12"/>
  <c r="E22" i="12"/>
  <c r="C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C64" i="10"/>
  <c r="B64" i="10"/>
  <c r="E63" i="10"/>
  <c r="B63" i="10"/>
  <c r="E62" i="10"/>
  <c r="C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C48" i="10"/>
  <c r="B48" i="10"/>
  <c r="E47" i="10"/>
  <c r="B47" i="10"/>
  <c r="E46" i="10"/>
  <c r="C46" i="10"/>
  <c r="E45" i="10"/>
  <c r="B45" i="10"/>
  <c r="E41" i="10"/>
  <c r="E40" i="10"/>
  <c r="C40" i="10"/>
  <c r="B40" i="10"/>
  <c r="E39" i="10"/>
  <c r="B39" i="10"/>
  <c r="E38" i="10"/>
  <c r="C38" i="10"/>
  <c r="E37" i="10"/>
  <c r="B37" i="10"/>
  <c r="E33" i="10"/>
  <c r="E32" i="10"/>
  <c r="C32" i="10"/>
  <c r="B32" i="10"/>
  <c r="E31" i="10"/>
  <c r="B31" i="10"/>
  <c r="E30" i="10"/>
  <c r="C30" i="10"/>
  <c r="E29" i="10"/>
  <c r="B29" i="10"/>
  <c r="E25" i="10"/>
  <c r="E24" i="10"/>
  <c r="C24" i="10"/>
  <c r="B24" i="10"/>
  <c r="E23" i="10"/>
  <c r="B23" i="10"/>
  <c r="E22" i="10"/>
  <c r="C22" i="10"/>
  <c r="E21" i="10"/>
  <c r="B21" i="10"/>
  <c r="E17" i="10"/>
  <c r="E16" i="10"/>
  <c r="C16" i="10"/>
  <c r="B16" i="10"/>
  <c r="E15" i="10"/>
  <c r="B15" i="10"/>
  <c r="E14" i="10"/>
  <c r="C14" i="10"/>
  <c r="E13" i="10"/>
  <c r="B13" i="10"/>
  <c r="E9" i="10"/>
  <c r="E8" i="10"/>
  <c r="C8" i="10"/>
  <c r="B8" i="10"/>
  <c r="E7" i="10"/>
  <c r="B7" i="10"/>
  <c r="E6" i="10"/>
  <c r="C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0" i="9"/>
  <c r="C40" i="9"/>
  <c r="B40" i="9"/>
  <c r="B39" i="9"/>
  <c r="E38" i="9"/>
  <c r="C38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C32" i="8"/>
  <c r="B32" i="8"/>
  <c r="E31" i="8"/>
  <c r="B31" i="8"/>
  <c r="E30" i="8"/>
  <c r="C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C16" i="8"/>
  <c r="B16" i="8"/>
  <c r="E15" i="8"/>
  <c r="B15" i="8"/>
  <c r="E14" i="8"/>
  <c r="C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C16" i="7"/>
  <c r="B16" i="7"/>
  <c r="E15" i="7"/>
  <c r="B15" i="7"/>
  <c r="E14" i="7"/>
  <c r="C14" i="7"/>
  <c r="E13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6" i="6"/>
  <c r="C16" i="6"/>
  <c r="B16" i="6"/>
  <c r="B15" i="6"/>
  <c r="E14" i="6"/>
  <c r="C14" i="6"/>
  <c r="E13" i="6"/>
  <c r="B13" i="6"/>
  <c r="E8" i="6"/>
  <c r="C8" i="6"/>
  <c r="B8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6" i="5"/>
  <c r="C16" i="5"/>
  <c r="B16" i="5"/>
  <c r="B15" i="5"/>
  <c r="E14" i="5"/>
  <c r="C14" i="5"/>
  <c r="B13" i="5"/>
  <c r="E8" i="5"/>
  <c r="C8" i="5"/>
  <c r="B8" i="5"/>
  <c r="E7" i="5"/>
  <c r="B7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E73" i="2"/>
  <c r="E72" i="2"/>
  <c r="C72" i="2"/>
  <c r="B72" i="2"/>
  <c r="E71" i="2"/>
  <c r="B71" i="2"/>
  <c r="E70" i="2"/>
  <c r="C70" i="2"/>
  <c r="E69" i="2"/>
  <c r="B69" i="2"/>
  <c r="E65" i="2"/>
  <c r="E64" i="2"/>
  <c r="C64" i="2"/>
  <c r="B64" i="2"/>
  <c r="E63" i="2"/>
  <c r="B63" i="2"/>
  <c r="E62" i="2"/>
  <c r="C62" i="2"/>
  <c r="E61" i="2"/>
  <c r="B61" i="2"/>
  <c r="E57" i="2"/>
  <c r="E56" i="2"/>
  <c r="C56" i="2"/>
  <c r="B56" i="2"/>
  <c r="E55" i="2"/>
  <c r="B55" i="2"/>
  <c r="E54" i="2"/>
  <c r="C54" i="2"/>
  <c r="E53" i="2"/>
  <c r="B53" i="2"/>
  <c r="E49" i="2"/>
  <c r="E48" i="2"/>
  <c r="C48" i="2"/>
  <c r="B48" i="2"/>
  <c r="E47" i="2"/>
  <c r="B47" i="2"/>
  <c r="E46" i="2"/>
  <c r="C46" i="2"/>
  <c r="E45" i="2"/>
  <c r="B45" i="2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</calcChain>
</file>

<file path=xl/sharedStrings.xml><?xml version="1.0" encoding="utf-8"?>
<sst xmlns="http://schemas.openxmlformats.org/spreadsheetml/2006/main" count="3439" uniqueCount="168">
  <si>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</si>
  <si>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</si>
  <si>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</si>
  <si>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</si>
  <si>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</si>
  <si>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</si>
  <si>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</si>
  <si>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</si>
  <si>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</si>
  <si>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</si>
  <si>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</si>
  <si>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</si>
  <si>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</si>
  <si>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11</t>
  </si>
  <si>
    <t>SUB 13</t>
  </si>
  <si>
    <t>SUB 15</t>
  </si>
  <si>
    <t>SUB 18</t>
  </si>
  <si>
    <t xml:space="preserve">SUB 13 </t>
  </si>
  <si>
    <t>SUB 23</t>
  </si>
  <si>
    <t>MAYORES CAMPEONATO</t>
  </si>
  <si>
    <t>MAYORES TOP</t>
  </si>
  <si>
    <t>MAXI 35</t>
  </si>
  <si>
    <t>MAXI 40</t>
  </si>
  <si>
    <t>MAXI 50</t>
  </si>
  <si>
    <t>MAXI 55</t>
  </si>
  <si>
    <t>MAXI 60</t>
  </si>
  <si>
    <t>FEMENINO</t>
  </si>
  <si>
    <t>BYE</t>
  </si>
  <si>
    <t>ROLLA Tomas (FOR)</t>
  </si>
  <si>
    <t>990.5</t>
  </si>
  <si>
    <t>AYALA Nicolas (PAR)</t>
  </si>
  <si>
    <t>NUÑEZ Nicolas Gabriel (COR)</t>
  </si>
  <si>
    <t>MARTINA Santiago (CHA)</t>
  </si>
  <si>
    <t>RUIZ DIAZ Ruben (PAR)</t>
  </si>
  <si>
    <t>SAAVEDRA Federico (PAR)</t>
  </si>
  <si>
    <t>RASCON Lisandro Pedro (CHA)</t>
  </si>
  <si>
    <t>ALFARO CARLOS TOMAS (MIS)</t>
  </si>
  <si>
    <t>BENITEZ MARTIN EMANUEL (MIS)</t>
  </si>
  <si>
    <t>HEINZEN GUSTAVO NICOLAS (FOR)</t>
  </si>
  <si>
    <t>DIAZ MARIANO LUIS (FOR)</t>
  </si>
  <si>
    <t>RODRIGUEZ BAUTISTA RUBEN (FOR)</t>
  </si>
  <si>
    <t>RATTI JOAQUIN (FOR)</t>
  </si>
  <si>
    <t>DIAZ NICOLAS AUGUSTO (FOR)</t>
  </si>
  <si>
    <t>AZCOAGA PUYO Christian (FOR)</t>
  </si>
  <si>
    <t>VILTE BOSCH Fernan (COR)</t>
  </si>
  <si>
    <t>1073.5</t>
  </si>
  <si>
    <t>ABRAHAM Samir (TUC)</t>
  </si>
  <si>
    <t>1064.5</t>
  </si>
  <si>
    <t>AYALA Ezequiel (PAR)</t>
  </si>
  <si>
    <t>DE LEON Fausto (CHA)</t>
  </si>
  <si>
    <t>982.5</t>
  </si>
  <si>
    <t>DE LEON Facundo (CHA)</t>
  </si>
  <si>
    <t>979.5</t>
  </si>
  <si>
    <t>ASTORGA Felix Lucas (COR)</t>
  </si>
  <si>
    <t>RIBACK Tobias (CHA)</t>
  </si>
  <si>
    <t>PERESTROIA Lisandro (COR)</t>
  </si>
  <si>
    <t>902.5</t>
  </si>
  <si>
    <t>Romero Tomas Daniel (COR)</t>
  </si>
  <si>
    <t>DELVESCOVO Matias (COR)</t>
  </si>
  <si>
    <t>894.5</t>
  </si>
  <si>
    <t>LEGUIZAMON Franco Ciro (FOR)</t>
  </si>
  <si>
    <t>SOUCASSE KAPETINICH Joaquin (CHA)</t>
  </si>
  <si>
    <t>MASSIN DAVALOS Gonzalo Dario (FOR)</t>
  </si>
  <si>
    <t>ASTEASUAIN JUAN MANUEL (FOR)</t>
  </si>
  <si>
    <t>VILLALBA ANDRES JEREMIAS (FOR)</t>
  </si>
  <si>
    <t>YEDRO FABIAN ALEJANDRO (MIS)</t>
  </si>
  <si>
    <t>LEON David (PAR)</t>
  </si>
  <si>
    <t>GOMEZ Leyla (PAR)</t>
  </si>
  <si>
    <t>CIEZA Ivan Andres (FOR)</t>
  </si>
  <si>
    <t>GONZALEZ Hernan (TUC)</t>
  </si>
  <si>
    <t>1119.5</t>
  </si>
  <si>
    <t>POLO CANESIN Nicolás Raúl (FOR)</t>
  </si>
  <si>
    <t>ROLON Hugo (PAR)</t>
  </si>
  <si>
    <t>RIOS Gabriel (PAR)</t>
  </si>
  <si>
    <t>VILTE BOSCH German (COR)</t>
  </si>
  <si>
    <t>908.5</t>
  </si>
  <si>
    <t>GONZALEZ Rodrigo (PAR)</t>
  </si>
  <si>
    <t>BOETTO Santino (COR)</t>
  </si>
  <si>
    <t>Romero Agustin Alejandro (COR)</t>
  </si>
  <si>
    <t>879.5</t>
  </si>
  <si>
    <t>FRANCO DA SILVA SANTIAGO IVAN (MIS)</t>
  </si>
  <si>
    <t>862.5</t>
  </si>
  <si>
    <t>AQUINO DOMENECH Mariano (FOR)</t>
  </si>
  <si>
    <t>857.5</t>
  </si>
  <si>
    <t>Massin Francisco (CHA)</t>
  </si>
  <si>
    <t>RODRIGUEZ FERNANDO (MIS)</t>
  </si>
  <si>
    <t>CARABALLO CARLOS (MIS)</t>
  </si>
  <si>
    <t>KRAUS SANTIAGO AGUSTÍN DE JESUS (MIS)</t>
  </si>
  <si>
    <t>TOLOSA Santiago (TUC)</t>
  </si>
  <si>
    <t>FACUNDO Masso (TUC)</t>
  </si>
  <si>
    <t>FERREIRA Mathias (PAR)</t>
  </si>
  <si>
    <t>RIBACK Santiago (CHA)</t>
  </si>
  <si>
    <t>1135.5</t>
  </si>
  <si>
    <t>VEGA Ian (PAR)</t>
  </si>
  <si>
    <t>REDES FLORENTIN Federico Samuel (PAR)</t>
  </si>
  <si>
    <t>GONZALEZ Santiago Nicolas (FOR)</t>
  </si>
  <si>
    <t>FERNANDEZ Tiago Exequiel (COR)</t>
  </si>
  <si>
    <t>ORQUIN TOMAS (FOR)</t>
  </si>
  <si>
    <t>RIBACK Juan Ignacio (CHA)</t>
  </si>
  <si>
    <t>1519.5</t>
  </si>
  <si>
    <t>AZCOAGA PUYO Alejandro Daniel (FOR)</t>
  </si>
  <si>
    <t>GOMEZ Antonio (PAR)</t>
  </si>
  <si>
    <t>1031.5</t>
  </si>
  <si>
    <t>DIMARTINO Francisco Andrés (FOR)</t>
  </si>
  <si>
    <t>ORTIZ Lucas Walter (FOR)</t>
  </si>
  <si>
    <t>FRANCO DA SILVA MAURICIO RAFAEL (MIS)</t>
  </si>
  <si>
    <t>MICHAN Federico (CHA)</t>
  </si>
  <si>
    <t>DUARTE Diego (PAR)</t>
  </si>
  <si>
    <t>PASMANTER Ivan Gabriel (CHA)</t>
  </si>
  <si>
    <t>FELING JAIRO SAMUEL (MIS)</t>
  </si>
  <si>
    <t>ZARATE Luz Maria (CHA)</t>
  </si>
  <si>
    <t>ZARATE Juana (CHA)</t>
  </si>
  <si>
    <t>ORTEGA KATHERINE NAZARENA (FOR)</t>
  </si>
  <si>
    <t>VILLALBA MAGDALENA GUADALUPE (FOR)</t>
  </si>
  <si>
    <t>SAEZ Carla (CHA)</t>
  </si>
  <si>
    <t>971.5</t>
  </si>
  <si>
    <t>ROCKEMBACH FABIANA BELEN (MIS)</t>
  </si>
  <si>
    <t>BAEZ MARÍA (MIS)</t>
  </si>
  <si>
    <t>ROKSEMBACH LUPE VALENTINA (MIS)</t>
  </si>
  <si>
    <t>GAVILAN Axel (PAR)</t>
  </si>
  <si>
    <t>GAVILAN Oscar (PAR)</t>
  </si>
  <si>
    <t>1458.5</t>
  </si>
  <si>
    <t>DE LEON Edgardo (CHA)</t>
  </si>
  <si>
    <t>MALGARINI Alexandro Gabriel (FOR)</t>
  </si>
  <si>
    <t>BACA Fabian Orlando (CHA)</t>
  </si>
  <si>
    <t>1104.5</t>
  </si>
  <si>
    <t>DIGIORGI Eduardo (CHA)</t>
  </si>
  <si>
    <t>1069.5</t>
  </si>
  <si>
    <t>ZIMMERLI MARCOS RENE (MIS)</t>
  </si>
  <si>
    <t>OVELAR Lucero (PAR)</t>
  </si>
  <si>
    <t>ARZAMENDIA Carlos (PAR)</t>
  </si>
  <si>
    <t>SAN JUAN SERGIO ISMAEL (MIS)</t>
  </si>
  <si>
    <t>REA Matias Sebastian (MIS)</t>
  </si>
  <si>
    <t>ECHEVERRIA Silvina Margarita (COR)</t>
  </si>
  <si>
    <t>956.5</t>
  </si>
  <si>
    <t>VALDEZ Natalia (PAR)</t>
  </si>
  <si>
    <t>GARCETE Victor Andres (PAR)</t>
  </si>
  <si>
    <t>GONZALEZ Genaro (PAR)</t>
  </si>
  <si>
    <t>VANDOMSELAR Federico alberto (COR)</t>
  </si>
  <si>
    <t>Baca Marcelo (CHA)</t>
  </si>
  <si>
    <t>FERREIRA Benicio (PAR)</t>
  </si>
  <si>
    <t>PALACIO Arturo (COR)</t>
  </si>
  <si>
    <t>1121.5</t>
  </si>
  <si>
    <t>ORQUIN Gustavo (CHA)</t>
  </si>
  <si>
    <t>VILTE Miguel Angel (COR)</t>
  </si>
  <si>
    <t>821.5</t>
  </si>
  <si>
    <t>ALARCON CARLOS MARCOS (FOR)</t>
  </si>
  <si>
    <t>AQUINO Carlos Alberto (FOR)</t>
  </si>
  <si>
    <t>FELIPE DOS SANTOS ADEMIR MILTON (MIS)</t>
  </si>
  <si>
    <t>VEAS OYARZO Nelson Fernando (COR)</t>
  </si>
  <si>
    <t>REDES MONTEJANO Roberto (PAR)</t>
  </si>
  <si>
    <t>PANIAGUA JOSE ALFREDO (FOR)</t>
  </si>
  <si>
    <t>GONCALVEZ CARLOS ALFREDO (MIS)</t>
  </si>
  <si>
    <t>RASCON Pedro (CHA)</t>
  </si>
  <si>
    <t>CACERES NESTOR DEL ROSARIO (FOR)</t>
  </si>
  <si>
    <t>CAZAUX HECTOR RICARDO (FOR)</t>
  </si>
  <si>
    <t>FORTE RIVAROLA RAMON (FOR)</t>
  </si>
  <si>
    <t>ARANDA CELIN (FOR)</t>
  </si>
  <si>
    <t>DUSSET FLAVIA ARGENTINA (COR)</t>
  </si>
  <si>
    <t>HELGUERA Carlota (TUC)</t>
  </si>
  <si>
    <t>898.5</t>
  </si>
  <si>
    <t>ZACARIAS SANCHEZ Edith (COR)</t>
  </si>
  <si>
    <t>801.5</t>
  </si>
  <si>
    <t>DILEMA ESTELA MARIA (FOR)</t>
  </si>
  <si>
    <t>WO</t>
  </si>
  <si>
    <t>RIBACK</t>
  </si>
  <si>
    <t>GOMEZ</t>
  </si>
  <si>
    <t>ORQUIN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</si>
</sst>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sz val="10"/>
      <color rgb="FF333333"/>
      <name val="Inherit"/>
    </font>
    <font>
      <sz val="10"/>
      <color rgb="FFFF0000"/>
      <name val="Inherit"/>
    </font>
    <font>
      <b/>
      <sz val="14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56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56" xfId="0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vertical="center"/>
    </xf>
    <xf numFmtId="0" fontId="2" fillId="3" borderId="27" xfId="1" applyFont="1" applyFill="1" applyBorder="1" applyAlignment="1">
      <alignment vertical="center"/>
    </xf>
    <xf numFmtId="0" fontId="2" fillId="3" borderId="48" xfId="1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6" fillId="0" borderId="10" xfId="1" applyNumberFormat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16" fontId="6" fillId="0" borderId="31" xfId="1" applyNumberFormat="1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16" fontId="6" fillId="0" borderId="52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0" fontId="12" fillId="0" borderId="42" xfId="1" applyNumberFormat="1" applyFont="1" applyBorder="1" applyAlignment="1">
      <alignment horizontal="center" vertical="center" shrinkToFit="1"/>
    </xf>
    <xf numFmtId="0" fontId="12" fillId="0" borderId="43" xfId="1" applyNumberFormat="1" applyFont="1" applyBorder="1" applyAlignment="1">
      <alignment horizontal="center" vertical="center" shrinkToFit="1"/>
    </xf>
    <xf numFmtId="0" fontId="12" fillId="0" borderId="44" xfId="1" applyNumberFormat="1" applyFont="1" applyBorder="1" applyAlignment="1">
      <alignment horizontal="center" vertical="center" shrinkToFit="1"/>
    </xf>
    <xf numFmtId="0" fontId="12" fillId="0" borderId="22" xfId="1" applyNumberFormat="1" applyFont="1" applyBorder="1" applyAlignment="1">
      <alignment horizontal="center" vertical="center" shrinkToFit="1"/>
    </xf>
    <xf numFmtId="0" fontId="12" fillId="0" borderId="23" xfId="1" applyNumberFormat="1" applyFont="1" applyBorder="1" applyAlignment="1">
      <alignment horizontal="center" vertical="center" shrinkToFit="1"/>
    </xf>
    <xf numFmtId="0" fontId="12" fillId="0" borderId="24" xfId="1" applyNumberFormat="1" applyFont="1" applyBorder="1" applyAlignment="1">
      <alignment horizontal="center" vertical="center" shrinkToFit="1"/>
    </xf>
    <xf numFmtId="16" fontId="6" fillId="0" borderId="11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5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A10" zoomScale="70" zoomScaleNormal="100" zoomScaleSheetLayoutView="7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855468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4.425781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13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28</v>
      </c>
      <c r="V3" s="52" t="s">
        <v>29</v>
      </c>
    </row>
    <row r="4" spans="1:22" ht="18" customHeight="1" thickBot="1">
      <c r="B4" s="11" t="s">
        <v>6</v>
      </c>
      <c r="C4" s="63">
        <v>42497</v>
      </c>
      <c r="D4" s="12">
        <v>0.41666666666666669</v>
      </c>
      <c r="E4" s="13">
        <v>1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30</v>
      </c>
      <c r="V4" s="53">
        <v>979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1</v>
      </c>
      <c r="F5" s="14"/>
      <c r="G5" s="24">
        <v>1</v>
      </c>
      <c r="H5" s="70" t="s">
        <v>28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2" t="s">
        <v>31</v>
      </c>
      <c r="V5" s="53">
        <v>964</v>
      </c>
    </row>
    <row r="6" spans="1:22" ht="18" customHeight="1" thickBot="1">
      <c r="B6" s="30" t="s">
        <v>11</v>
      </c>
      <c r="C6" s="73">
        <f>C4</f>
        <v>42497</v>
      </c>
      <c r="D6" s="31">
        <v>0.43055555555555558</v>
      </c>
      <c r="E6" s="23">
        <f>E4</f>
        <v>1</v>
      </c>
      <c r="F6" s="14"/>
      <c r="G6" s="32">
        <v>2</v>
      </c>
      <c r="H6" s="74" t="s">
        <v>40</v>
      </c>
      <c r="I6" s="75"/>
      <c r="J6" s="75"/>
      <c r="K6" s="76"/>
      <c r="L6" s="33">
        <v>0</v>
      </c>
      <c r="M6" s="34"/>
      <c r="N6" s="35">
        <v>3</v>
      </c>
      <c r="O6" s="36"/>
      <c r="P6" s="68"/>
      <c r="Q6" s="37"/>
      <c r="R6" s="38">
        <v>2</v>
      </c>
      <c r="U6" s="52" t="s">
        <v>32</v>
      </c>
      <c r="V6" s="53">
        <v>949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1</v>
      </c>
      <c r="F7" s="14"/>
      <c r="G7" s="32">
        <v>3</v>
      </c>
      <c r="H7" s="74" t="s">
        <v>34</v>
      </c>
      <c r="I7" s="75"/>
      <c r="J7" s="75"/>
      <c r="K7" s="76"/>
      <c r="L7" s="33" t="s">
        <v>164</v>
      </c>
      <c r="M7" s="35" t="s">
        <v>164</v>
      </c>
      <c r="N7" s="34"/>
      <c r="O7" s="36"/>
      <c r="P7" s="68"/>
      <c r="Q7" s="37"/>
      <c r="R7" s="38">
        <v>3</v>
      </c>
      <c r="U7" s="52" t="s">
        <v>33</v>
      </c>
      <c r="V7" s="53">
        <v>900</v>
      </c>
    </row>
    <row r="8" spans="1:22" ht="18" customHeight="1" thickBot="1">
      <c r="B8" s="40" t="str">
        <f>IF(H8="BYE","X","1-4")</f>
        <v>X</v>
      </c>
      <c r="C8" s="73">
        <f>C4</f>
        <v>42497</v>
      </c>
      <c r="D8" s="31">
        <v>0.44444444444444442</v>
      </c>
      <c r="E8" s="23">
        <f>E4</f>
        <v>1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34</v>
      </c>
      <c r="V8" s="53">
        <v>900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35</v>
      </c>
      <c r="V9" s="53">
        <v>900</v>
      </c>
    </row>
    <row r="10" spans="1:22" ht="18" customHeight="1" thickBot="1">
      <c r="U10" s="52" t="s">
        <v>36</v>
      </c>
      <c r="V10" s="53">
        <v>870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37</v>
      </c>
      <c r="V11" s="53">
        <v>840</v>
      </c>
    </row>
    <row r="12" spans="1:22" ht="18" customHeight="1" thickBot="1">
      <c r="B12" s="11" t="s">
        <v>6</v>
      </c>
      <c r="C12" s="63">
        <v>42497</v>
      </c>
      <c r="D12" s="12">
        <v>0.41666666666666669</v>
      </c>
      <c r="E12" s="13">
        <v>2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  <c r="U12" s="52" t="s">
        <v>38</v>
      </c>
      <c r="V12" s="53">
        <v>816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2</v>
      </c>
      <c r="F13" s="14"/>
      <c r="G13" s="24">
        <v>1</v>
      </c>
      <c r="H13" s="70" t="s">
        <v>30</v>
      </c>
      <c r="I13" s="71"/>
      <c r="J13" s="71"/>
      <c r="K13" s="72"/>
      <c r="L13" s="25"/>
      <c r="M13" s="26">
        <v>2</v>
      </c>
      <c r="N13" s="26">
        <v>3</v>
      </c>
      <c r="O13" s="27"/>
      <c r="P13" s="68"/>
      <c r="Q13" s="28"/>
      <c r="R13" s="29">
        <v>2</v>
      </c>
      <c r="U13" s="52" t="s">
        <v>39</v>
      </c>
      <c r="V13" s="53">
        <v>0</v>
      </c>
    </row>
    <row r="14" spans="1:22" ht="18" customHeight="1" thickBot="1">
      <c r="B14" s="30" t="s">
        <v>11</v>
      </c>
      <c r="C14" s="73">
        <f>C12</f>
        <v>42497</v>
      </c>
      <c r="D14" s="31">
        <v>0.43055555555555558</v>
      </c>
      <c r="E14" s="23">
        <f>E12</f>
        <v>2</v>
      </c>
      <c r="F14" s="14"/>
      <c r="G14" s="32">
        <v>2</v>
      </c>
      <c r="H14" s="74" t="s">
        <v>38</v>
      </c>
      <c r="I14" s="75"/>
      <c r="J14" s="75"/>
      <c r="K14" s="76"/>
      <c r="L14" s="33">
        <v>3</v>
      </c>
      <c r="M14" s="34"/>
      <c r="N14" s="35">
        <v>3</v>
      </c>
      <c r="O14" s="36"/>
      <c r="P14" s="68"/>
      <c r="Q14" s="37"/>
      <c r="R14" s="38">
        <v>1</v>
      </c>
      <c r="U14" s="52" t="s">
        <v>40</v>
      </c>
      <c r="V14" s="53">
        <v>0</v>
      </c>
    </row>
    <row r="15" spans="1:22" ht="18" customHeight="1" thickBot="1">
      <c r="B15" s="39" t="str">
        <f>IF(H16="BYE","X","3-4")</f>
        <v>X</v>
      </c>
      <c r="C15" s="64"/>
      <c r="D15" s="22"/>
      <c r="E15" s="23">
        <f>E12</f>
        <v>2</v>
      </c>
      <c r="F15" s="14"/>
      <c r="G15" s="32">
        <v>3</v>
      </c>
      <c r="H15" s="74" t="s">
        <v>35</v>
      </c>
      <c r="I15" s="75"/>
      <c r="J15" s="75"/>
      <c r="K15" s="76"/>
      <c r="L15" s="33">
        <v>0</v>
      </c>
      <c r="M15" s="35">
        <v>0</v>
      </c>
      <c r="N15" s="34"/>
      <c r="O15" s="36"/>
      <c r="P15" s="68"/>
      <c r="Q15" s="37"/>
      <c r="R15" s="38">
        <v>3</v>
      </c>
      <c r="U15" s="52" t="s">
        <v>41</v>
      </c>
      <c r="V15" s="53">
        <v>0</v>
      </c>
    </row>
    <row r="16" spans="1:22" ht="18" customHeight="1" thickBot="1">
      <c r="B16" s="40" t="str">
        <f>IF(H16="BYE","X","1-4")</f>
        <v>X</v>
      </c>
      <c r="C16" s="73">
        <f>C12</f>
        <v>42497</v>
      </c>
      <c r="D16" s="31">
        <v>0.44444444444444442</v>
      </c>
      <c r="E16" s="23">
        <f>E12</f>
        <v>2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  <c r="U16" s="52" t="s">
        <v>42</v>
      </c>
      <c r="V16" s="53">
        <v>0</v>
      </c>
    </row>
    <row r="17" spans="2:18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>
        <v>42497</v>
      </c>
      <c r="D20" s="12">
        <v>0.41666666666666669</v>
      </c>
      <c r="E20" s="13">
        <v>3</v>
      </c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>
        <v>0.43055555555555558</v>
      </c>
      <c r="E21" s="23">
        <f>E20</f>
        <v>3</v>
      </c>
      <c r="F21" s="14"/>
      <c r="G21" s="24">
        <v>1</v>
      </c>
      <c r="H21" s="70" t="s">
        <v>31</v>
      </c>
      <c r="I21" s="71"/>
      <c r="J21" s="71"/>
      <c r="K21" s="72"/>
      <c r="L21" s="25"/>
      <c r="M21" s="26">
        <v>2</v>
      </c>
      <c r="N21" s="26">
        <v>3</v>
      </c>
      <c r="O21" s="27">
        <v>3</v>
      </c>
      <c r="P21" s="68"/>
      <c r="Q21" s="28"/>
      <c r="R21" s="29">
        <v>2</v>
      </c>
    </row>
    <row r="22" spans="2:18" ht="18" customHeight="1">
      <c r="B22" s="30" t="s">
        <v>11</v>
      </c>
      <c r="C22" s="73">
        <f>C20</f>
        <v>42497</v>
      </c>
      <c r="D22" s="31">
        <v>0.44444444444444442</v>
      </c>
      <c r="E22" s="23">
        <f>E20</f>
        <v>3</v>
      </c>
      <c r="F22" s="14"/>
      <c r="G22" s="32">
        <v>2</v>
      </c>
      <c r="H22" s="74" t="s">
        <v>37</v>
      </c>
      <c r="I22" s="75"/>
      <c r="J22" s="75"/>
      <c r="K22" s="76"/>
      <c r="L22" s="33">
        <v>3</v>
      </c>
      <c r="M22" s="34"/>
      <c r="N22" s="35">
        <v>3</v>
      </c>
      <c r="O22" s="36">
        <v>3</v>
      </c>
      <c r="P22" s="68"/>
      <c r="Q22" s="37"/>
      <c r="R22" s="38">
        <v>1</v>
      </c>
    </row>
    <row r="23" spans="2:18" ht="18" customHeight="1">
      <c r="B23" s="39" t="str">
        <f>IF(H24="BYE","X","3-4")</f>
        <v>3-4</v>
      </c>
      <c r="C23" s="64"/>
      <c r="D23" s="22">
        <v>0.45833333333333331</v>
      </c>
      <c r="E23" s="23">
        <f>E20</f>
        <v>3</v>
      </c>
      <c r="F23" s="14"/>
      <c r="G23" s="32">
        <v>3</v>
      </c>
      <c r="H23" s="74" t="s">
        <v>39</v>
      </c>
      <c r="I23" s="75"/>
      <c r="J23" s="75"/>
      <c r="K23" s="76"/>
      <c r="L23" s="33">
        <v>0</v>
      </c>
      <c r="M23" s="35">
        <v>1</v>
      </c>
      <c r="N23" s="34"/>
      <c r="O23" s="36">
        <v>0</v>
      </c>
      <c r="P23" s="68"/>
      <c r="Q23" s="37"/>
      <c r="R23" s="38">
        <v>4</v>
      </c>
    </row>
    <row r="24" spans="2:18" ht="18" customHeight="1" thickBot="1">
      <c r="B24" s="40" t="str">
        <f>IF(H24="BYE","X","1-4")</f>
        <v>1-4</v>
      </c>
      <c r="C24" s="73">
        <f>C20</f>
        <v>42497</v>
      </c>
      <c r="D24" s="31">
        <v>0.47222222222222227</v>
      </c>
      <c r="E24" s="23">
        <f>E20</f>
        <v>3</v>
      </c>
      <c r="F24" s="14"/>
      <c r="G24" s="41">
        <v>4</v>
      </c>
      <c r="H24" s="78" t="s">
        <v>42</v>
      </c>
      <c r="I24" s="79"/>
      <c r="J24" s="79"/>
      <c r="K24" s="80"/>
      <c r="L24" s="42">
        <v>2</v>
      </c>
      <c r="M24" s="43">
        <v>3</v>
      </c>
      <c r="N24" s="43">
        <v>3</v>
      </c>
      <c r="O24" s="44"/>
      <c r="P24" s="69"/>
      <c r="Q24" s="45"/>
      <c r="R24" s="46">
        <v>3</v>
      </c>
    </row>
    <row r="25" spans="2:18" ht="18" customHeight="1" thickBot="1">
      <c r="B25" s="47" t="s">
        <v>12</v>
      </c>
      <c r="C25" s="77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>
        <v>42497</v>
      </c>
      <c r="D28" s="12">
        <v>0.41666666666666669</v>
      </c>
      <c r="E28" s="13">
        <v>4</v>
      </c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>
        <v>0.43055555555555558</v>
      </c>
      <c r="E29" s="23">
        <f>E28</f>
        <v>4</v>
      </c>
      <c r="F29" s="14"/>
      <c r="G29" s="24">
        <v>1</v>
      </c>
      <c r="H29" s="70" t="s">
        <v>32</v>
      </c>
      <c r="I29" s="71"/>
      <c r="J29" s="71"/>
      <c r="K29" s="72"/>
      <c r="L29" s="25"/>
      <c r="M29" s="26">
        <v>2</v>
      </c>
      <c r="N29" s="26">
        <v>3</v>
      </c>
      <c r="O29" s="27">
        <v>3</v>
      </c>
      <c r="P29" s="68"/>
      <c r="Q29" s="28"/>
      <c r="R29" s="29">
        <v>2</v>
      </c>
    </row>
    <row r="30" spans="2:18" ht="18" customHeight="1">
      <c r="B30" s="30" t="s">
        <v>11</v>
      </c>
      <c r="C30" s="73">
        <f>C28</f>
        <v>42497</v>
      </c>
      <c r="D30" s="31">
        <v>0.44444444444444442</v>
      </c>
      <c r="E30" s="23">
        <f>E28</f>
        <v>4</v>
      </c>
      <c r="F30" s="14"/>
      <c r="G30" s="32">
        <v>2</v>
      </c>
      <c r="H30" s="74" t="s">
        <v>36</v>
      </c>
      <c r="I30" s="75"/>
      <c r="J30" s="75"/>
      <c r="K30" s="76"/>
      <c r="L30" s="33">
        <v>3</v>
      </c>
      <c r="M30" s="34"/>
      <c r="N30" s="35">
        <v>3</v>
      </c>
      <c r="O30" s="36">
        <v>3</v>
      </c>
      <c r="P30" s="68"/>
      <c r="Q30" s="37"/>
      <c r="R30" s="38">
        <v>1</v>
      </c>
    </row>
    <row r="31" spans="2:18" ht="18" customHeight="1">
      <c r="B31" s="39" t="str">
        <f>IF(H32="BYE","X","3-4")</f>
        <v>3-4</v>
      </c>
      <c r="C31" s="64"/>
      <c r="D31" s="22">
        <v>0.45833333333333331</v>
      </c>
      <c r="E31" s="23">
        <f>E28</f>
        <v>4</v>
      </c>
      <c r="F31" s="14"/>
      <c r="G31" s="32">
        <v>3</v>
      </c>
      <c r="H31" s="74" t="s">
        <v>41</v>
      </c>
      <c r="I31" s="75"/>
      <c r="J31" s="75"/>
      <c r="K31" s="76"/>
      <c r="L31" s="33">
        <v>0</v>
      </c>
      <c r="M31" s="35">
        <v>0</v>
      </c>
      <c r="N31" s="34"/>
      <c r="O31" s="36">
        <v>3</v>
      </c>
      <c r="P31" s="68"/>
      <c r="Q31" s="37"/>
      <c r="R31" s="38">
        <v>3</v>
      </c>
    </row>
    <row r="32" spans="2:18" ht="18" customHeight="1" thickBot="1">
      <c r="B32" s="40" t="str">
        <f>IF(H32="BYE","X","1-4")</f>
        <v>1-4</v>
      </c>
      <c r="C32" s="73">
        <f>C28</f>
        <v>42497</v>
      </c>
      <c r="D32" s="31">
        <v>0.47222222222222227</v>
      </c>
      <c r="E32" s="23">
        <f>E28</f>
        <v>4</v>
      </c>
      <c r="F32" s="14"/>
      <c r="G32" s="41">
        <v>4</v>
      </c>
      <c r="H32" s="78" t="s">
        <v>33</v>
      </c>
      <c r="I32" s="79"/>
      <c r="J32" s="79"/>
      <c r="K32" s="80"/>
      <c r="L32" s="43" t="s">
        <v>164</v>
      </c>
      <c r="M32" s="43" t="s">
        <v>164</v>
      </c>
      <c r="N32" s="43" t="s">
        <v>164</v>
      </c>
      <c r="O32" s="44"/>
      <c r="P32" s="69"/>
      <c r="Q32" s="45"/>
      <c r="R32" s="46">
        <v>4</v>
      </c>
    </row>
    <row r="33" spans="2:18" ht="18" customHeight="1" thickBot="1">
      <c r="B33" s="47" t="s">
        <v>12</v>
      </c>
      <c r="C33" s="77"/>
      <c r="D33" s="48">
        <v>0.4861111111111111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75" priority="36" stopIfTrue="1" operator="equal">
      <formula>0</formula>
    </cfRule>
  </conditionalFormatting>
  <conditionalFormatting sqref="Q5">
    <cfRule type="cellIs" dxfId="574" priority="35" stopIfTrue="1" operator="equal">
      <formula>0</formula>
    </cfRule>
  </conditionalFormatting>
  <conditionalFormatting sqref="Q14:Q16">
    <cfRule type="cellIs" dxfId="573" priority="34" stopIfTrue="1" operator="equal">
      <formula>0</formula>
    </cfRule>
  </conditionalFormatting>
  <conditionalFormatting sqref="Q13">
    <cfRule type="cellIs" dxfId="572" priority="33" stopIfTrue="1" operator="equal">
      <formula>0</formula>
    </cfRule>
  </conditionalFormatting>
  <conditionalFormatting sqref="Q22:Q24">
    <cfRule type="cellIs" dxfId="571" priority="32" stopIfTrue="1" operator="equal">
      <formula>0</formula>
    </cfRule>
  </conditionalFormatting>
  <conditionalFormatting sqref="Q21">
    <cfRule type="cellIs" dxfId="570" priority="31" stopIfTrue="1" operator="equal">
      <formula>0</formula>
    </cfRule>
  </conditionalFormatting>
  <conditionalFormatting sqref="Q30:Q32">
    <cfRule type="cellIs" dxfId="569" priority="30" stopIfTrue="1" operator="equal">
      <formula>0</formula>
    </cfRule>
  </conditionalFormatting>
  <conditionalFormatting sqref="Q29">
    <cfRule type="cellIs" dxfId="568" priority="29" stopIfTrue="1" operator="equal">
      <formula>0</formula>
    </cfRule>
  </conditionalFormatting>
  <conditionalFormatting sqref="Q38:Q40">
    <cfRule type="cellIs" dxfId="567" priority="28" stopIfTrue="1" operator="equal">
      <formula>0</formula>
    </cfRule>
  </conditionalFormatting>
  <conditionalFormatting sqref="Q37">
    <cfRule type="cellIs" dxfId="566" priority="27" stopIfTrue="1" operator="equal">
      <formula>0</formula>
    </cfRule>
  </conditionalFormatting>
  <conditionalFormatting sqref="Q46:Q48">
    <cfRule type="cellIs" dxfId="565" priority="26" stopIfTrue="1" operator="equal">
      <formula>0</formula>
    </cfRule>
  </conditionalFormatting>
  <conditionalFormatting sqref="Q45">
    <cfRule type="cellIs" dxfId="564" priority="25" stopIfTrue="1" operator="equal">
      <formula>0</formula>
    </cfRule>
  </conditionalFormatting>
  <conditionalFormatting sqref="Q54:Q56">
    <cfRule type="cellIs" dxfId="563" priority="24" stopIfTrue="1" operator="equal">
      <formula>0</formula>
    </cfRule>
  </conditionalFormatting>
  <conditionalFormatting sqref="Q53">
    <cfRule type="cellIs" dxfId="562" priority="23" stopIfTrue="1" operator="equal">
      <formula>0</formula>
    </cfRule>
  </conditionalFormatting>
  <conditionalFormatting sqref="Q62:Q64">
    <cfRule type="cellIs" dxfId="561" priority="22" stopIfTrue="1" operator="equal">
      <formula>0</formula>
    </cfRule>
  </conditionalFormatting>
  <conditionalFormatting sqref="Q61">
    <cfRule type="cellIs" dxfId="560" priority="21" stopIfTrue="1" operator="equal">
      <formula>0</formula>
    </cfRule>
  </conditionalFormatting>
  <conditionalFormatting sqref="Q70:Q72">
    <cfRule type="cellIs" dxfId="559" priority="20" stopIfTrue="1" operator="equal">
      <formula>0</formula>
    </cfRule>
  </conditionalFormatting>
  <conditionalFormatting sqref="Q69">
    <cfRule type="cellIs" dxfId="558" priority="19" stopIfTrue="1" operator="equal">
      <formula>0</formula>
    </cfRule>
  </conditionalFormatting>
  <conditionalFormatting sqref="Q78:Q80">
    <cfRule type="cellIs" dxfId="557" priority="18" stopIfTrue="1" operator="equal">
      <formula>0</formula>
    </cfRule>
  </conditionalFormatting>
  <conditionalFormatting sqref="Q77">
    <cfRule type="cellIs" dxfId="556" priority="17" stopIfTrue="1" operator="equal">
      <formula>0</formula>
    </cfRule>
  </conditionalFormatting>
  <conditionalFormatting sqref="Q86:Q88">
    <cfRule type="cellIs" dxfId="555" priority="16" stopIfTrue="1" operator="equal">
      <formula>0</formula>
    </cfRule>
  </conditionalFormatting>
  <conditionalFormatting sqref="Q85">
    <cfRule type="cellIs" dxfId="554" priority="15" stopIfTrue="1" operator="equal">
      <formula>0</formula>
    </cfRule>
  </conditionalFormatting>
  <conditionalFormatting sqref="Q94:Q96">
    <cfRule type="cellIs" dxfId="553" priority="14" stopIfTrue="1" operator="equal">
      <formula>0</formula>
    </cfRule>
  </conditionalFormatting>
  <conditionalFormatting sqref="Q93">
    <cfRule type="cellIs" dxfId="552" priority="13" stopIfTrue="1" operator="equal">
      <formula>0</formula>
    </cfRule>
  </conditionalFormatting>
  <conditionalFormatting sqref="Q102:Q104">
    <cfRule type="cellIs" dxfId="551" priority="12" stopIfTrue="1" operator="equal">
      <formula>0</formula>
    </cfRule>
  </conditionalFormatting>
  <conditionalFormatting sqref="Q101">
    <cfRule type="cellIs" dxfId="550" priority="11" stopIfTrue="1" operator="equal">
      <formula>0</formula>
    </cfRule>
  </conditionalFormatting>
  <conditionalFormatting sqref="Q110:Q112">
    <cfRule type="cellIs" dxfId="549" priority="10" stopIfTrue="1" operator="equal">
      <formula>0</formula>
    </cfRule>
  </conditionalFormatting>
  <conditionalFormatting sqref="Q109">
    <cfRule type="cellIs" dxfId="548" priority="9" stopIfTrue="1" operator="equal">
      <formula>0</formula>
    </cfRule>
  </conditionalFormatting>
  <conditionalFormatting sqref="Q118:Q120">
    <cfRule type="cellIs" dxfId="547" priority="8" stopIfTrue="1" operator="equal">
      <formula>0</formula>
    </cfRule>
  </conditionalFormatting>
  <conditionalFormatting sqref="Q117">
    <cfRule type="cellIs" dxfId="546" priority="7" stopIfTrue="1" operator="equal">
      <formula>0</formula>
    </cfRule>
  </conditionalFormatting>
  <conditionalFormatting sqref="Q126:Q128">
    <cfRule type="cellIs" dxfId="545" priority="6" stopIfTrue="1" operator="equal">
      <formula>0</formula>
    </cfRule>
  </conditionalFormatting>
  <conditionalFormatting sqref="Q125">
    <cfRule type="cellIs" dxfId="544" priority="5" stopIfTrue="1" operator="equal">
      <formula>0</formula>
    </cfRule>
  </conditionalFormatting>
  <conditionalFormatting sqref="Q134:Q136">
    <cfRule type="cellIs" dxfId="543" priority="4" stopIfTrue="1" operator="equal">
      <formula>0</formula>
    </cfRule>
  </conditionalFormatting>
  <conditionalFormatting sqref="Q133">
    <cfRule type="cellIs" dxfId="542" priority="3" stopIfTrue="1" operator="equal">
      <formula>0</formula>
    </cfRule>
  </conditionalFormatting>
  <conditionalFormatting sqref="Q142:Q144">
    <cfRule type="cellIs" dxfId="541" priority="2" stopIfTrue="1" operator="equal">
      <formula>0</formula>
    </cfRule>
  </conditionalFormatting>
  <conditionalFormatting sqref="Q141">
    <cfRule type="cellIs" dxfId="54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04"/>
  <sheetViews>
    <sheetView view="pageBreakPreview" zoomScaleNormal="100" zoomScaleSheetLayoutView="100" workbookViewId="0">
      <selection activeCell="H8" sqref="H8:K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855468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425781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20</v>
      </c>
      <c r="L1" s="61"/>
      <c r="M1" s="61"/>
      <c r="N1" s="61"/>
      <c r="O1" s="61" t="s">
        <v>26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114</v>
      </c>
      <c r="V3" s="53" t="s">
        <v>115</v>
      </c>
    </row>
    <row r="4" spans="1:22" ht="18" customHeight="1" thickBot="1">
      <c r="B4" s="11" t="s">
        <v>6</v>
      </c>
      <c r="C4" s="63">
        <v>42498</v>
      </c>
      <c r="D4" s="12">
        <v>0.45833333333333331</v>
      </c>
      <c r="E4" s="13">
        <v>4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133</v>
      </c>
      <c r="V4" s="53" t="s">
        <v>134</v>
      </c>
    </row>
    <row r="5" spans="1:22" ht="18" customHeight="1" thickBot="1">
      <c r="B5" s="21" t="str">
        <f>IF(H8="BYE","X","2-4")</f>
        <v>2-4</v>
      </c>
      <c r="C5" s="64"/>
      <c r="D5" s="22"/>
      <c r="E5" s="23">
        <f>E4</f>
        <v>4</v>
      </c>
      <c r="F5" s="14"/>
      <c r="G5" s="24">
        <v>1</v>
      </c>
      <c r="H5" s="70" t="s">
        <v>114</v>
      </c>
      <c r="I5" s="71"/>
      <c r="J5" s="71"/>
      <c r="K5" s="72"/>
      <c r="L5" s="25"/>
      <c r="M5" s="26">
        <v>3</v>
      </c>
      <c r="N5" s="26">
        <v>3</v>
      </c>
      <c r="O5" s="27">
        <v>0</v>
      </c>
      <c r="P5" s="68"/>
      <c r="Q5" s="28"/>
      <c r="R5" s="29">
        <v>2</v>
      </c>
      <c r="U5" s="52" t="s">
        <v>135</v>
      </c>
      <c r="V5" s="53">
        <v>900</v>
      </c>
    </row>
    <row r="6" spans="1:22" ht="18" customHeight="1">
      <c r="B6" s="30" t="s">
        <v>11</v>
      </c>
      <c r="C6" s="73">
        <f>C4</f>
        <v>42498</v>
      </c>
      <c r="D6" s="31">
        <v>0.47222222222222227</v>
      </c>
      <c r="E6" s="23">
        <f>E4</f>
        <v>4</v>
      </c>
      <c r="F6" s="14"/>
      <c r="G6" s="32">
        <v>2</v>
      </c>
      <c r="H6" s="74" t="s">
        <v>133</v>
      </c>
      <c r="I6" s="75"/>
      <c r="J6" s="75"/>
      <c r="K6" s="76"/>
      <c r="L6" s="33">
        <v>0</v>
      </c>
      <c r="M6" s="34"/>
      <c r="N6" s="35">
        <v>3</v>
      </c>
      <c r="O6" s="36">
        <v>0</v>
      </c>
      <c r="P6" s="68"/>
      <c r="Q6" s="37"/>
      <c r="R6" s="38">
        <v>3</v>
      </c>
      <c r="U6" s="52" t="s">
        <v>129</v>
      </c>
      <c r="V6" s="53">
        <v>900</v>
      </c>
    </row>
    <row r="7" spans="1:22" ht="18" customHeight="1">
      <c r="B7" s="39" t="str">
        <f>IF(H8="BYE","X","3-4")</f>
        <v>3-4</v>
      </c>
      <c r="C7" s="64"/>
      <c r="D7" s="22"/>
      <c r="E7" s="23">
        <f>E4</f>
        <v>4</v>
      </c>
      <c r="F7" s="14"/>
      <c r="G7" s="32">
        <v>3</v>
      </c>
      <c r="H7" s="74" t="s">
        <v>135</v>
      </c>
      <c r="I7" s="75"/>
      <c r="J7" s="75"/>
      <c r="K7" s="76"/>
      <c r="L7" s="33">
        <v>0</v>
      </c>
      <c r="M7" s="35">
        <v>2</v>
      </c>
      <c r="N7" s="34"/>
      <c r="O7" s="36">
        <v>0</v>
      </c>
      <c r="P7" s="68"/>
      <c r="Q7" s="37"/>
      <c r="R7" s="38">
        <v>4</v>
      </c>
    </row>
    <row r="8" spans="1:22" ht="18" customHeight="1" thickBot="1">
      <c r="B8" s="40" t="str">
        <f>IF(H8="BYE","X","1-4")</f>
        <v>1-4</v>
      </c>
      <c r="C8" s="73">
        <f>C4</f>
        <v>42498</v>
      </c>
      <c r="D8" s="31">
        <v>0.4861111111111111</v>
      </c>
      <c r="E8" s="23">
        <f>E4</f>
        <v>4</v>
      </c>
      <c r="F8" s="14"/>
      <c r="G8" s="41">
        <v>4</v>
      </c>
      <c r="H8" s="81" t="s">
        <v>129</v>
      </c>
      <c r="I8" s="82"/>
      <c r="J8" s="82"/>
      <c r="K8" s="83"/>
      <c r="L8" s="42">
        <v>3</v>
      </c>
      <c r="M8" s="43">
        <v>3</v>
      </c>
      <c r="N8" s="43">
        <v>3</v>
      </c>
      <c r="O8" s="44"/>
      <c r="P8" s="69"/>
      <c r="Q8" s="45"/>
      <c r="R8" s="46">
        <v>1</v>
      </c>
      <c r="T8" s="3"/>
    </row>
    <row r="9" spans="1:22" ht="18" customHeight="1" thickBot="1">
      <c r="B9" s="47" t="s">
        <v>12</v>
      </c>
      <c r="C9" s="77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/>
      <c r="D12" s="12"/>
      <c r="E12" s="13"/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/>
      <c r="E13" s="23">
        <f>E12</f>
        <v>0</v>
      </c>
      <c r="F13" s="14"/>
      <c r="G13" s="24">
        <v>1</v>
      </c>
      <c r="H13" s="70"/>
      <c r="I13" s="71"/>
      <c r="J13" s="71"/>
      <c r="K13" s="72"/>
      <c r="L13" s="25"/>
      <c r="M13" s="26"/>
      <c r="N13" s="26"/>
      <c r="O13" s="27"/>
      <c r="P13" s="68"/>
      <c r="Q13" s="28"/>
      <c r="R13" s="29"/>
    </row>
    <row r="14" spans="1:22" ht="18" customHeight="1">
      <c r="B14" s="30" t="s">
        <v>11</v>
      </c>
      <c r="C14" s="73">
        <f>C12</f>
        <v>0</v>
      </c>
      <c r="D14" s="31"/>
      <c r="E14" s="23">
        <f>E12</f>
        <v>0</v>
      </c>
      <c r="F14" s="14"/>
      <c r="G14" s="32">
        <v>2</v>
      </c>
      <c r="H14" s="74"/>
      <c r="I14" s="75"/>
      <c r="J14" s="75"/>
      <c r="K14" s="76"/>
      <c r="L14" s="33"/>
      <c r="M14" s="34"/>
      <c r="N14" s="35"/>
      <c r="O14" s="36"/>
      <c r="P14" s="68"/>
      <c r="Q14" s="37"/>
      <c r="R14" s="38"/>
    </row>
    <row r="15" spans="1:22" ht="18" customHeight="1">
      <c r="B15" s="39" t="str">
        <f>IF(H16="BYE","X","3-4")</f>
        <v>3-4</v>
      </c>
      <c r="C15" s="64"/>
      <c r="D15" s="22"/>
      <c r="E15" s="23">
        <f>E12</f>
        <v>0</v>
      </c>
      <c r="F15" s="14"/>
      <c r="G15" s="32">
        <v>3</v>
      </c>
      <c r="H15" s="74"/>
      <c r="I15" s="75"/>
      <c r="J15" s="75"/>
      <c r="K15" s="76"/>
      <c r="L15" s="33"/>
      <c r="M15" s="35"/>
      <c r="N15" s="34"/>
      <c r="O15" s="36"/>
      <c r="P15" s="68"/>
      <c r="Q15" s="37"/>
      <c r="R15" s="38"/>
    </row>
    <row r="16" spans="1:22" ht="18" customHeight="1" thickBot="1">
      <c r="B16" s="40" t="str">
        <f>IF(H16="BYE","X","1-4")</f>
        <v>1-4</v>
      </c>
      <c r="C16" s="73">
        <f>C12</f>
        <v>0</v>
      </c>
      <c r="D16" s="31"/>
      <c r="E16" s="23">
        <f>E12</f>
        <v>0</v>
      </c>
      <c r="F16" s="14"/>
      <c r="G16" s="41">
        <v>4</v>
      </c>
      <c r="H16" s="78"/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tabSelected="1" view="pageBreakPreview" topLeftCell="D1" zoomScaleNormal="100" zoomScaleSheetLayoutView="100" workbookViewId="0">
      <selection activeCell="H13" sqref="H13:K1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5703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4.8554687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21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136</v>
      </c>
      <c r="V3" s="53">
        <v>1204</v>
      </c>
    </row>
    <row r="4" spans="1:22" ht="18" customHeight="1" thickBot="1">
      <c r="B4" s="11" t="s">
        <v>6</v>
      </c>
      <c r="C4" s="63">
        <v>42498</v>
      </c>
      <c r="D4" s="12">
        <v>0.41666666666666669</v>
      </c>
      <c r="E4" s="13">
        <v>10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137</v>
      </c>
      <c r="V4" s="53">
        <v>900</v>
      </c>
    </row>
    <row r="5" spans="1:22" ht="18" customHeight="1" thickBot="1">
      <c r="B5" s="21" t="str">
        <f>IF(H8="BYE","X","2-4")</f>
        <v>2-4</v>
      </c>
      <c r="C5" s="64"/>
      <c r="D5" s="22">
        <v>0.43055555555555558</v>
      </c>
      <c r="E5" s="23">
        <f>E4</f>
        <v>10</v>
      </c>
      <c r="F5" s="14"/>
      <c r="G5" s="24">
        <v>1</v>
      </c>
      <c r="H5" s="84" t="s">
        <v>136</v>
      </c>
      <c r="I5" s="85"/>
      <c r="J5" s="85"/>
      <c r="K5" s="86"/>
      <c r="L5" s="25"/>
      <c r="M5" s="26">
        <v>3</v>
      </c>
      <c r="N5" s="26">
        <v>3</v>
      </c>
      <c r="O5" s="27">
        <v>3</v>
      </c>
      <c r="P5" s="68"/>
      <c r="Q5" s="28"/>
      <c r="R5" s="29">
        <v>1</v>
      </c>
      <c r="U5" s="52" t="s">
        <v>138</v>
      </c>
      <c r="V5" s="53">
        <v>870</v>
      </c>
    </row>
    <row r="6" spans="1:22" ht="18" customHeight="1">
      <c r="B6" s="30" t="s">
        <v>11</v>
      </c>
      <c r="C6" s="73">
        <f>C4</f>
        <v>42498</v>
      </c>
      <c r="D6" s="31">
        <v>0.44444444444444442</v>
      </c>
      <c r="E6" s="23">
        <f>E4</f>
        <v>10</v>
      </c>
      <c r="F6" s="14"/>
      <c r="G6" s="32">
        <v>2</v>
      </c>
      <c r="H6" s="74" t="s">
        <v>137</v>
      </c>
      <c r="I6" s="75"/>
      <c r="J6" s="75"/>
      <c r="K6" s="76"/>
      <c r="L6" s="33">
        <v>0</v>
      </c>
      <c r="M6" s="34"/>
      <c r="N6" s="35">
        <v>3</v>
      </c>
      <c r="O6" s="36">
        <v>3</v>
      </c>
      <c r="P6" s="68"/>
      <c r="Q6" s="37"/>
      <c r="R6" s="38">
        <v>2</v>
      </c>
      <c r="U6" s="52" t="s">
        <v>139</v>
      </c>
      <c r="V6" s="53">
        <v>0</v>
      </c>
    </row>
    <row r="7" spans="1:22" ht="18" customHeight="1">
      <c r="B7" s="39" t="str">
        <f>IF(H8="BYE","X","3-4")</f>
        <v>3-4</v>
      </c>
      <c r="C7" s="64"/>
      <c r="D7" s="22">
        <v>0.45833333333333331</v>
      </c>
      <c r="E7" s="23">
        <f>E4</f>
        <v>10</v>
      </c>
      <c r="F7" s="14"/>
      <c r="G7" s="32">
        <v>3</v>
      </c>
      <c r="H7" s="74" t="s">
        <v>138</v>
      </c>
      <c r="I7" s="75"/>
      <c r="J7" s="75"/>
      <c r="K7" s="76"/>
      <c r="L7" s="33">
        <v>0</v>
      </c>
      <c r="M7" s="35">
        <v>2</v>
      </c>
      <c r="N7" s="34"/>
      <c r="O7" s="36">
        <v>3</v>
      </c>
      <c r="P7" s="68"/>
      <c r="Q7" s="37"/>
      <c r="R7" s="38">
        <v>3</v>
      </c>
    </row>
    <row r="8" spans="1:22" ht="18" customHeight="1" thickBot="1">
      <c r="B8" s="40" t="str">
        <f>IF(H8="BYE","X","1-4")</f>
        <v>1-4</v>
      </c>
      <c r="C8" s="73">
        <f>C4</f>
        <v>42498</v>
      </c>
      <c r="D8" s="31">
        <v>0.47222222222222227</v>
      </c>
      <c r="E8" s="23">
        <f>E4</f>
        <v>10</v>
      </c>
      <c r="F8" s="14"/>
      <c r="G8" s="41">
        <v>4</v>
      </c>
      <c r="H8" s="78" t="s">
        <v>139</v>
      </c>
      <c r="I8" s="79"/>
      <c r="J8" s="79"/>
      <c r="K8" s="80"/>
      <c r="L8" s="42" t="s">
        <v>164</v>
      </c>
      <c r="M8" s="42" t="s">
        <v>164</v>
      </c>
      <c r="N8" s="42" t="s">
        <v>164</v>
      </c>
      <c r="O8" s="44"/>
      <c r="P8" s="69"/>
      <c r="Q8" s="45"/>
      <c r="R8" s="46">
        <v>4</v>
      </c>
      <c r="T8" s="3"/>
    </row>
    <row r="9" spans="1:22" ht="18" customHeight="1" thickBot="1">
      <c r="B9" s="47" t="s">
        <v>12</v>
      </c>
      <c r="C9" s="77"/>
      <c r="D9" s="48">
        <v>0.4861111111111111</v>
      </c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/>
      <c r="D12" s="12"/>
      <c r="E12" s="13"/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/>
      <c r="E13" s="23">
        <f>E12</f>
        <v>0</v>
      </c>
      <c r="F13" s="14"/>
      <c r="G13" s="24">
        <v>1</v>
      </c>
      <c r="H13" s="70"/>
      <c r="I13" s="71"/>
      <c r="J13" s="71"/>
      <c r="K13" s="72"/>
      <c r="L13" s="25"/>
      <c r="M13" s="26"/>
      <c r="N13" s="26"/>
      <c r="O13" s="27"/>
      <c r="P13" s="68"/>
      <c r="Q13" s="28"/>
      <c r="R13" s="29"/>
    </row>
    <row r="14" spans="1:22" ht="18" customHeight="1">
      <c r="B14" s="30" t="s">
        <v>11</v>
      </c>
      <c r="C14" s="73">
        <f>C12</f>
        <v>0</v>
      </c>
      <c r="D14" s="31"/>
      <c r="E14" s="23">
        <f>E12</f>
        <v>0</v>
      </c>
      <c r="F14" s="14"/>
      <c r="G14" s="32">
        <v>2</v>
      </c>
      <c r="H14" s="74"/>
      <c r="I14" s="75"/>
      <c r="J14" s="75"/>
      <c r="K14" s="76"/>
      <c r="L14" s="33"/>
      <c r="M14" s="34"/>
      <c r="N14" s="35"/>
      <c r="O14" s="36"/>
      <c r="P14" s="68"/>
      <c r="Q14" s="37"/>
      <c r="R14" s="38"/>
    </row>
    <row r="15" spans="1:22" ht="18" customHeight="1">
      <c r="B15" s="39" t="str">
        <f>IF(H16="BYE","X","3-4")</f>
        <v>3-4</v>
      </c>
      <c r="C15" s="64"/>
      <c r="D15" s="22"/>
      <c r="E15" s="23">
        <f>E12</f>
        <v>0</v>
      </c>
      <c r="F15" s="14"/>
      <c r="G15" s="32">
        <v>3</v>
      </c>
      <c r="H15" s="74"/>
      <c r="I15" s="75"/>
      <c r="J15" s="75"/>
      <c r="K15" s="76"/>
      <c r="L15" s="33"/>
      <c r="M15" s="35"/>
      <c r="N15" s="34"/>
      <c r="O15" s="36"/>
      <c r="P15" s="68"/>
      <c r="Q15" s="37"/>
      <c r="R15" s="38"/>
    </row>
    <row r="16" spans="1:22" ht="18" customHeight="1" thickBot="1">
      <c r="B16" s="40" t="str">
        <f>IF(H16="BYE","X","1-4")</f>
        <v>1-4</v>
      </c>
      <c r="C16" s="73">
        <f>C12</f>
        <v>0</v>
      </c>
      <c r="D16" s="31"/>
      <c r="E16" s="23">
        <f>E12</f>
        <v>0</v>
      </c>
      <c r="F16" s="14"/>
      <c r="G16" s="41">
        <v>4</v>
      </c>
      <c r="H16" s="78"/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B1" zoomScale="85" zoomScaleNormal="100" zoomScaleSheetLayoutView="85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5703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8554687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22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120</v>
      </c>
      <c r="V3" s="53" t="s">
        <v>121</v>
      </c>
    </row>
    <row r="4" spans="1:22" ht="18" customHeight="1" thickBot="1">
      <c r="B4" s="11" t="s">
        <v>6</v>
      </c>
      <c r="C4" s="63">
        <v>42498</v>
      </c>
      <c r="D4" s="12">
        <v>0.5</v>
      </c>
      <c r="E4" s="13">
        <v>6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122</v>
      </c>
      <c r="V4" s="53">
        <v>1247</v>
      </c>
    </row>
    <row r="5" spans="1:22" ht="18" customHeight="1" thickBot="1">
      <c r="B5" s="21" t="str">
        <f>IF(H8="BYE","X","2-4")</f>
        <v>2-4</v>
      </c>
      <c r="C5" s="64"/>
      <c r="D5" s="22">
        <v>0.51388888888888895</v>
      </c>
      <c r="E5" s="23">
        <f>E4</f>
        <v>6</v>
      </c>
      <c r="F5" s="14"/>
      <c r="G5" s="24">
        <v>1</v>
      </c>
      <c r="H5" s="70" t="s">
        <v>120</v>
      </c>
      <c r="I5" s="71"/>
      <c r="J5" s="71"/>
      <c r="K5" s="72"/>
      <c r="L5" s="25"/>
      <c r="M5" s="26">
        <v>3</v>
      </c>
      <c r="N5" s="26">
        <v>3</v>
      </c>
      <c r="O5" s="27">
        <v>3</v>
      </c>
      <c r="P5" s="68"/>
      <c r="Q5" s="28"/>
      <c r="R5" s="29">
        <v>1</v>
      </c>
      <c r="U5" s="52" t="s">
        <v>136</v>
      </c>
      <c r="V5" s="53">
        <v>1204</v>
      </c>
    </row>
    <row r="6" spans="1:22" ht="18" customHeight="1" thickBot="1">
      <c r="B6" s="30" t="s">
        <v>11</v>
      </c>
      <c r="C6" s="73">
        <f>C4</f>
        <v>42498</v>
      </c>
      <c r="D6" s="31">
        <v>0.52777777777777779</v>
      </c>
      <c r="E6" s="23">
        <f>E4</f>
        <v>6</v>
      </c>
      <c r="F6" s="14"/>
      <c r="G6" s="32">
        <v>2</v>
      </c>
      <c r="H6" s="74" t="s">
        <v>124</v>
      </c>
      <c r="I6" s="75"/>
      <c r="J6" s="75"/>
      <c r="K6" s="76"/>
      <c r="L6" s="33">
        <v>0</v>
      </c>
      <c r="M6" s="34"/>
      <c r="N6" s="35">
        <v>3</v>
      </c>
      <c r="O6" s="36">
        <v>3</v>
      </c>
      <c r="P6" s="68"/>
      <c r="Q6" s="37"/>
      <c r="R6" s="38">
        <v>2</v>
      </c>
      <c r="U6" s="52" t="s">
        <v>124</v>
      </c>
      <c r="V6" s="53" t="s">
        <v>125</v>
      </c>
    </row>
    <row r="7" spans="1:22" ht="18" customHeight="1" thickBot="1">
      <c r="B7" s="39" t="str">
        <f>IF(H8="BYE","X","3-4")</f>
        <v>3-4</v>
      </c>
      <c r="C7" s="64"/>
      <c r="D7" s="22"/>
      <c r="E7" s="23">
        <v>7</v>
      </c>
      <c r="F7" s="14"/>
      <c r="G7" s="32">
        <v>3</v>
      </c>
      <c r="H7" s="74" t="s">
        <v>126</v>
      </c>
      <c r="I7" s="75"/>
      <c r="J7" s="75"/>
      <c r="K7" s="76"/>
      <c r="L7" s="33">
        <v>0</v>
      </c>
      <c r="M7" s="35">
        <v>1</v>
      </c>
      <c r="N7" s="34"/>
      <c r="O7" s="36">
        <v>3</v>
      </c>
      <c r="P7" s="68"/>
      <c r="Q7" s="37"/>
      <c r="R7" s="38">
        <v>3</v>
      </c>
      <c r="U7" s="52" t="s">
        <v>126</v>
      </c>
      <c r="V7" s="53" t="s">
        <v>127</v>
      </c>
    </row>
    <row r="8" spans="1:22" ht="18" customHeight="1" thickBot="1">
      <c r="B8" s="40" t="str">
        <f>IF(H8="BYE","X","1-4")</f>
        <v>1-4</v>
      </c>
      <c r="C8" s="73">
        <f>C4</f>
        <v>42498</v>
      </c>
      <c r="D8" s="31">
        <v>0.54166666666666663</v>
      </c>
      <c r="E8" s="23">
        <f>E4</f>
        <v>6</v>
      </c>
      <c r="F8" s="14"/>
      <c r="G8" s="41">
        <v>4</v>
      </c>
      <c r="H8" s="78" t="s">
        <v>137</v>
      </c>
      <c r="I8" s="79"/>
      <c r="J8" s="79"/>
      <c r="K8" s="80"/>
      <c r="L8" s="42">
        <v>0</v>
      </c>
      <c r="M8" s="43">
        <v>0</v>
      </c>
      <c r="N8" s="43">
        <v>0</v>
      </c>
      <c r="O8" s="44"/>
      <c r="P8" s="69"/>
      <c r="Q8" s="45"/>
      <c r="R8" s="46">
        <v>4</v>
      </c>
      <c r="T8" s="3"/>
      <c r="U8" s="52" t="s">
        <v>137</v>
      </c>
      <c r="V8" s="53">
        <v>900</v>
      </c>
    </row>
    <row r="9" spans="1:22" ht="18" customHeight="1" thickBot="1">
      <c r="B9" s="47" t="s">
        <v>12</v>
      </c>
      <c r="C9" s="77"/>
      <c r="D9" s="48"/>
      <c r="E9" s="49"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140</v>
      </c>
      <c r="V9" s="53">
        <v>820</v>
      </c>
    </row>
    <row r="10" spans="1:22" ht="18" customHeight="1" thickBot="1">
      <c r="U10" s="52" t="s">
        <v>139</v>
      </c>
      <c r="V10" s="53">
        <v>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>
        <v>42498</v>
      </c>
      <c r="D12" s="12">
        <v>0.5</v>
      </c>
      <c r="E12" s="13">
        <v>8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>
        <v>0.51388888888888895</v>
      </c>
      <c r="E13" s="23">
        <f>E12</f>
        <v>8</v>
      </c>
      <c r="F13" s="14"/>
      <c r="G13" s="24">
        <v>1</v>
      </c>
      <c r="H13" s="70" t="s">
        <v>122</v>
      </c>
      <c r="I13" s="71"/>
      <c r="J13" s="71"/>
      <c r="K13" s="72"/>
      <c r="L13" s="25"/>
      <c r="M13" s="26">
        <v>3</v>
      </c>
      <c r="N13" s="26">
        <v>3</v>
      </c>
      <c r="O13" s="27">
        <v>3</v>
      </c>
      <c r="P13" s="68"/>
      <c r="Q13" s="28"/>
      <c r="R13" s="29">
        <v>1</v>
      </c>
    </row>
    <row r="14" spans="1:22" ht="18" customHeight="1">
      <c r="B14" s="30" t="s">
        <v>11</v>
      </c>
      <c r="C14" s="73">
        <f>C12</f>
        <v>42498</v>
      </c>
      <c r="D14" s="31">
        <v>0.52777777777777779</v>
      </c>
      <c r="E14" s="23">
        <f>E12</f>
        <v>8</v>
      </c>
      <c r="F14" s="14"/>
      <c r="G14" s="32">
        <v>2</v>
      </c>
      <c r="H14" s="74" t="s">
        <v>136</v>
      </c>
      <c r="I14" s="75"/>
      <c r="J14" s="75"/>
      <c r="K14" s="76"/>
      <c r="L14" s="33">
        <v>1</v>
      </c>
      <c r="M14" s="34"/>
      <c r="N14" s="35">
        <v>3</v>
      </c>
      <c r="O14" s="36">
        <v>3</v>
      </c>
      <c r="P14" s="68"/>
      <c r="Q14" s="37"/>
      <c r="R14" s="38">
        <v>2</v>
      </c>
    </row>
    <row r="15" spans="1:22" ht="18" customHeight="1">
      <c r="B15" s="39" t="str">
        <f>IF(H16="BYE","X","3-4")</f>
        <v>3-4</v>
      </c>
      <c r="C15" s="64"/>
      <c r="D15" s="22"/>
      <c r="E15" s="23">
        <v>9</v>
      </c>
      <c r="F15" s="14"/>
      <c r="G15" s="32">
        <v>3</v>
      </c>
      <c r="H15" s="74" t="s">
        <v>140</v>
      </c>
      <c r="I15" s="75"/>
      <c r="J15" s="75"/>
      <c r="K15" s="76"/>
      <c r="L15" s="33">
        <v>0</v>
      </c>
      <c r="M15" s="35">
        <v>0</v>
      </c>
      <c r="N15" s="34"/>
      <c r="O15" s="36">
        <v>3</v>
      </c>
      <c r="P15" s="68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73">
        <f>C12</f>
        <v>42498</v>
      </c>
      <c r="D16" s="22">
        <v>0.54166666666666663</v>
      </c>
      <c r="E16" s="23">
        <f>E12</f>
        <v>8</v>
      </c>
      <c r="F16" s="14"/>
      <c r="G16" s="41">
        <v>4</v>
      </c>
      <c r="H16" s="78" t="s">
        <v>139</v>
      </c>
      <c r="I16" s="79"/>
      <c r="J16" s="79"/>
      <c r="K16" s="80"/>
      <c r="L16" s="43" t="s">
        <v>164</v>
      </c>
      <c r="M16" s="43" t="s">
        <v>164</v>
      </c>
      <c r="N16" s="43" t="s">
        <v>164</v>
      </c>
      <c r="O16" s="44"/>
      <c r="P16" s="69"/>
      <c r="Q16" s="45"/>
      <c r="R16" s="46">
        <v>4</v>
      </c>
    </row>
    <row r="17" spans="2:18" ht="18" customHeight="1" thickBot="1">
      <c r="B17" s="47" t="s">
        <v>12</v>
      </c>
      <c r="C17" s="77"/>
      <c r="D17" s="48"/>
      <c r="E17" s="49"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zoomScaleNormal="100" zoomScaleSheetLayoutView="100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2.710937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23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141</v>
      </c>
      <c r="V3" s="53" t="s">
        <v>142</v>
      </c>
    </row>
    <row r="4" spans="1:22" ht="18" customHeight="1" thickBot="1">
      <c r="B4" s="11" t="s">
        <v>6</v>
      </c>
      <c r="C4" s="63">
        <v>42498</v>
      </c>
      <c r="D4" s="12">
        <v>0.45833333333333331</v>
      </c>
      <c r="E4" s="13">
        <v>3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143</v>
      </c>
      <c r="V4" s="53">
        <v>935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3</v>
      </c>
      <c r="F5" s="14"/>
      <c r="G5" s="24">
        <v>1</v>
      </c>
      <c r="H5" s="70" t="s">
        <v>141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2" t="s">
        <v>144</v>
      </c>
      <c r="V5" s="53" t="s">
        <v>145</v>
      </c>
    </row>
    <row r="6" spans="1:22" ht="18" customHeight="1" thickBot="1">
      <c r="B6" s="30" t="s">
        <v>11</v>
      </c>
      <c r="C6" s="73">
        <f>C4</f>
        <v>42498</v>
      </c>
      <c r="D6" s="31">
        <v>0.47222222222222227</v>
      </c>
      <c r="E6" s="23">
        <v>3</v>
      </c>
      <c r="F6" s="14"/>
      <c r="G6" s="32">
        <v>2</v>
      </c>
      <c r="H6" s="74" t="s">
        <v>140</v>
      </c>
      <c r="I6" s="75"/>
      <c r="J6" s="75"/>
      <c r="K6" s="76"/>
      <c r="L6" s="33">
        <v>0</v>
      </c>
      <c r="M6" s="34"/>
      <c r="N6" s="35">
        <v>3</v>
      </c>
      <c r="O6" s="36"/>
      <c r="P6" s="68"/>
      <c r="Q6" s="37"/>
      <c r="R6" s="38">
        <v>2</v>
      </c>
      <c r="U6" s="52" t="s">
        <v>140</v>
      </c>
      <c r="V6" s="53">
        <v>820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3</v>
      </c>
      <c r="F7" s="14"/>
      <c r="G7" s="32">
        <v>3</v>
      </c>
      <c r="H7" s="74" t="s">
        <v>146</v>
      </c>
      <c r="I7" s="75"/>
      <c r="J7" s="75"/>
      <c r="K7" s="76"/>
      <c r="L7" s="33">
        <v>0</v>
      </c>
      <c r="M7" s="35">
        <v>0</v>
      </c>
      <c r="N7" s="34"/>
      <c r="O7" s="36"/>
      <c r="P7" s="68"/>
      <c r="Q7" s="37"/>
      <c r="R7" s="38">
        <v>3</v>
      </c>
      <c r="U7" s="52" t="s">
        <v>146</v>
      </c>
      <c r="V7" s="53">
        <v>0</v>
      </c>
    </row>
    <row r="8" spans="1:22" ht="18" customHeight="1" thickBot="1">
      <c r="B8" s="40" t="str">
        <f>IF(H8="BYE","X","1-4")</f>
        <v>X</v>
      </c>
      <c r="C8" s="73">
        <f>C4</f>
        <v>42498</v>
      </c>
      <c r="D8" s="31">
        <v>0.4861111111111111</v>
      </c>
      <c r="E8" s="23">
        <f>E4</f>
        <v>3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147</v>
      </c>
      <c r="V8" s="53">
        <v>0</v>
      </c>
    </row>
    <row r="9" spans="1:22" ht="18" customHeight="1" thickBot="1">
      <c r="B9" s="47" t="s">
        <v>12</v>
      </c>
      <c r="C9" s="77"/>
      <c r="D9" s="48"/>
      <c r="E9" s="49"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148</v>
      </c>
      <c r="V9" s="53">
        <v>0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>
        <v>42498</v>
      </c>
      <c r="D12" s="12">
        <v>0.45833333333333331</v>
      </c>
      <c r="E12" s="13">
        <v>1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/>
      <c r="E13" s="23">
        <v>2</v>
      </c>
      <c r="F13" s="14"/>
      <c r="G13" s="24">
        <v>1</v>
      </c>
      <c r="H13" s="70" t="s">
        <v>143</v>
      </c>
      <c r="I13" s="71"/>
      <c r="J13" s="71"/>
      <c r="K13" s="72"/>
      <c r="L13" s="25"/>
      <c r="M13" s="26">
        <v>3</v>
      </c>
      <c r="N13" s="26">
        <v>3</v>
      </c>
      <c r="O13" s="27">
        <v>3</v>
      </c>
      <c r="P13" s="68"/>
      <c r="Q13" s="28"/>
      <c r="R13" s="29">
        <v>1</v>
      </c>
    </row>
    <row r="14" spans="1:22" ht="18" customHeight="1">
      <c r="B14" s="30" t="s">
        <v>11</v>
      </c>
      <c r="C14" s="73">
        <f>C12</f>
        <v>42498</v>
      </c>
      <c r="D14" s="31">
        <v>0.47222222222222227</v>
      </c>
      <c r="E14" s="23">
        <f>E12</f>
        <v>1</v>
      </c>
      <c r="F14" s="14"/>
      <c r="G14" s="32">
        <v>2</v>
      </c>
      <c r="H14" s="74" t="s">
        <v>144</v>
      </c>
      <c r="I14" s="75"/>
      <c r="J14" s="75"/>
      <c r="K14" s="76"/>
      <c r="L14" s="33">
        <v>0</v>
      </c>
      <c r="M14" s="34"/>
      <c r="N14" s="35">
        <v>3</v>
      </c>
      <c r="O14" s="36">
        <v>3</v>
      </c>
      <c r="P14" s="68"/>
      <c r="Q14" s="37"/>
      <c r="R14" s="38">
        <v>2</v>
      </c>
    </row>
    <row r="15" spans="1:22" ht="18" customHeight="1">
      <c r="B15" s="39" t="str">
        <f>IF(H16="BYE","X","3-4")</f>
        <v>3-4</v>
      </c>
      <c r="C15" s="64"/>
      <c r="D15" s="22"/>
      <c r="E15" s="23">
        <v>2</v>
      </c>
      <c r="F15" s="14"/>
      <c r="G15" s="32">
        <v>3</v>
      </c>
      <c r="H15" s="74" t="s">
        <v>147</v>
      </c>
      <c r="I15" s="75"/>
      <c r="J15" s="75"/>
      <c r="K15" s="76"/>
      <c r="L15" s="33">
        <v>0</v>
      </c>
      <c r="M15" s="35">
        <v>1</v>
      </c>
      <c r="N15" s="34"/>
      <c r="O15" s="36">
        <v>1</v>
      </c>
      <c r="P15" s="68"/>
      <c r="Q15" s="37"/>
      <c r="R15" s="38">
        <v>4</v>
      </c>
    </row>
    <row r="16" spans="1:22" ht="18" customHeight="1" thickBot="1">
      <c r="B16" s="40" t="str">
        <f>IF(H16="BYE","X","1-4")</f>
        <v>1-4</v>
      </c>
      <c r="C16" s="73">
        <f>C12</f>
        <v>42498</v>
      </c>
      <c r="D16" s="31">
        <v>0.4861111111111111</v>
      </c>
      <c r="E16" s="23">
        <f>E12</f>
        <v>1</v>
      </c>
      <c r="F16" s="14"/>
      <c r="G16" s="41">
        <v>4</v>
      </c>
      <c r="H16" s="78" t="s">
        <v>148</v>
      </c>
      <c r="I16" s="79"/>
      <c r="J16" s="79"/>
      <c r="K16" s="80"/>
      <c r="L16" s="42">
        <v>0</v>
      </c>
      <c r="M16" s="43">
        <v>1</v>
      </c>
      <c r="N16" s="43">
        <v>3</v>
      </c>
      <c r="O16" s="44"/>
      <c r="P16" s="69"/>
      <c r="Q16" s="45"/>
      <c r="R16" s="46">
        <v>3</v>
      </c>
    </row>
    <row r="17" spans="2:18" ht="18" customHeight="1" thickBot="1">
      <c r="B17" s="47" t="s">
        <v>12</v>
      </c>
      <c r="C17" s="77"/>
      <c r="D17" s="48"/>
      <c r="E17" s="49"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E1" zoomScaleNormal="100" zoomScaleSheetLayoutView="100" workbookViewId="0">
      <selection activeCell="H14" sqref="H14:K1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8.8554687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24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141</v>
      </c>
      <c r="V3" s="53" t="s">
        <v>142</v>
      </c>
    </row>
    <row r="4" spans="1:22" ht="18" customHeight="1" thickBot="1">
      <c r="B4" s="11" t="s">
        <v>6</v>
      </c>
      <c r="C4" s="63">
        <v>42498</v>
      </c>
      <c r="D4" s="12">
        <v>0.54166666666666663</v>
      </c>
      <c r="E4" s="13">
        <v>1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149</v>
      </c>
      <c r="V4" s="53">
        <v>968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1</v>
      </c>
      <c r="F5" s="14"/>
      <c r="G5" s="24">
        <v>1</v>
      </c>
      <c r="H5" s="70" t="s">
        <v>141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2" t="s">
        <v>143</v>
      </c>
      <c r="V5" s="53">
        <v>935</v>
      </c>
    </row>
    <row r="6" spans="1:22" ht="18" customHeight="1" thickBot="1">
      <c r="B6" s="30" t="s">
        <v>11</v>
      </c>
      <c r="C6" s="73">
        <f>C4</f>
        <v>42498</v>
      </c>
      <c r="D6" s="31">
        <v>0.55555555555555558</v>
      </c>
      <c r="E6" s="23">
        <f>E4</f>
        <v>1</v>
      </c>
      <c r="F6" s="14"/>
      <c r="G6" s="32">
        <v>2</v>
      </c>
      <c r="H6" s="74" t="s">
        <v>151</v>
      </c>
      <c r="I6" s="75"/>
      <c r="J6" s="75"/>
      <c r="K6" s="76"/>
      <c r="L6" s="33">
        <v>0</v>
      </c>
      <c r="M6" s="34"/>
      <c r="N6" s="35">
        <v>0</v>
      </c>
      <c r="O6" s="36"/>
      <c r="P6" s="68"/>
      <c r="Q6" s="37"/>
      <c r="R6" s="38">
        <v>3</v>
      </c>
      <c r="U6" s="52" t="s">
        <v>150</v>
      </c>
      <c r="V6" s="53">
        <v>900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1</v>
      </c>
      <c r="F7" s="14"/>
      <c r="G7" s="32">
        <v>3</v>
      </c>
      <c r="H7" s="74" t="s">
        <v>152</v>
      </c>
      <c r="I7" s="75"/>
      <c r="J7" s="75"/>
      <c r="K7" s="76"/>
      <c r="L7" s="33">
        <v>2</v>
      </c>
      <c r="M7" s="35">
        <v>3</v>
      </c>
      <c r="N7" s="34"/>
      <c r="O7" s="36"/>
      <c r="P7" s="68"/>
      <c r="Q7" s="37"/>
      <c r="R7" s="38">
        <v>2</v>
      </c>
      <c r="U7" s="52" t="s">
        <v>151</v>
      </c>
      <c r="V7" s="53">
        <v>0</v>
      </c>
    </row>
    <row r="8" spans="1:22" ht="18" customHeight="1" thickBot="1">
      <c r="B8" s="40" t="str">
        <f>IF(H8="BYE","X","1-4")</f>
        <v>X</v>
      </c>
      <c r="C8" s="73">
        <f>C4</f>
        <v>42498</v>
      </c>
      <c r="D8" s="31">
        <v>0.56944444444444442</v>
      </c>
      <c r="E8" s="23">
        <f>E4</f>
        <v>1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152</v>
      </c>
      <c r="V8" s="53">
        <v>0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>
        <v>42498</v>
      </c>
      <c r="D12" s="12">
        <v>0.54166666666666663</v>
      </c>
      <c r="E12" s="13">
        <v>2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X</v>
      </c>
      <c r="C13" s="64"/>
      <c r="D13" s="22"/>
      <c r="E13" s="23">
        <f>E12</f>
        <v>2</v>
      </c>
      <c r="F13" s="14"/>
      <c r="G13" s="24">
        <v>1</v>
      </c>
      <c r="H13" s="70" t="s">
        <v>149</v>
      </c>
      <c r="I13" s="71"/>
      <c r="J13" s="71"/>
      <c r="K13" s="72"/>
      <c r="L13" s="25"/>
      <c r="M13" s="26">
        <v>3</v>
      </c>
      <c r="N13" s="26">
        <v>0</v>
      </c>
      <c r="O13" s="27"/>
      <c r="P13" s="68"/>
      <c r="Q13" s="28"/>
      <c r="R13" s="29">
        <v>2</v>
      </c>
    </row>
    <row r="14" spans="1:22" ht="18" customHeight="1">
      <c r="B14" s="30" t="s">
        <v>11</v>
      </c>
      <c r="C14" s="73">
        <f>C12</f>
        <v>42498</v>
      </c>
      <c r="D14" s="31">
        <v>0.55555555555555558</v>
      </c>
      <c r="E14" s="23">
        <f>E12</f>
        <v>2</v>
      </c>
      <c r="F14" s="14"/>
      <c r="G14" s="32">
        <v>2</v>
      </c>
      <c r="H14" s="74" t="s">
        <v>143</v>
      </c>
      <c r="I14" s="75"/>
      <c r="J14" s="75"/>
      <c r="K14" s="76"/>
      <c r="L14" s="33">
        <v>0</v>
      </c>
      <c r="M14" s="34"/>
      <c r="N14" s="35">
        <v>0</v>
      </c>
      <c r="O14" s="36"/>
      <c r="P14" s="68"/>
      <c r="Q14" s="37"/>
      <c r="R14" s="38">
        <v>3</v>
      </c>
    </row>
    <row r="15" spans="1:22" ht="18" customHeight="1">
      <c r="B15" s="39" t="str">
        <f>IF(H16="BYE","X","3-4")</f>
        <v>X</v>
      </c>
      <c r="C15" s="64"/>
      <c r="D15" s="22"/>
      <c r="E15" s="23">
        <f>E12</f>
        <v>2</v>
      </c>
      <c r="F15" s="14"/>
      <c r="G15" s="32">
        <v>3</v>
      </c>
      <c r="H15" s="74" t="s">
        <v>150</v>
      </c>
      <c r="I15" s="75"/>
      <c r="J15" s="75"/>
      <c r="K15" s="76"/>
      <c r="L15" s="33">
        <v>3</v>
      </c>
      <c r="M15" s="35">
        <v>3</v>
      </c>
      <c r="N15" s="34"/>
      <c r="O15" s="36"/>
      <c r="P15" s="68"/>
      <c r="Q15" s="37"/>
      <c r="R15" s="38">
        <v>1</v>
      </c>
    </row>
    <row r="16" spans="1:22" ht="18" customHeight="1" thickBot="1">
      <c r="B16" s="40" t="str">
        <f>IF(H16="BYE","X","1-4")</f>
        <v>X</v>
      </c>
      <c r="C16" s="73">
        <f>C12</f>
        <v>42498</v>
      </c>
      <c r="D16" s="31">
        <v>0.56944444444444442</v>
      </c>
      <c r="E16" s="23">
        <f>E12</f>
        <v>2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H1" zoomScaleNormal="100" zoomScaleSheetLayoutView="100" workbookViewId="0">
      <selection activeCell="H16" sqref="H16:K1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9.28515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25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149</v>
      </c>
      <c r="V3" s="53">
        <v>968</v>
      </c>
    </row>
    <row r="4" spans="1:22" ht="18" customHeight="1" thickBot="1">
      <c r="B4" s="11" t="s">
        <v>6</v>
      </c>
      <c r="C4" s="63">
        <v>42498</v>
      </c>
      <c r="D4" s="12">
        <v>0.45833333333333331</v>
      </c>
      <c r="E4" s="13">
        <v>6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153</v>
      </c>
      <c r="V4" s="53">
        <v>900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6</v>
      </c>
      <c r="F5" s="14"/>
      <c r="G5" s="24">
        <v>1</v>
      </c>
      <c r="H5" s="70" t="s">
        <v>149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2" t="s">
        <v>150</v>
      </c>
      <c r="V5" s="53">
        <v>900</v>
      </c>
    </row>
    <row r="6" spans="1:22" ht="18" customHeight="1" thickBot="1">
      <c r="B6" s="30" t="s">
        <v>11</v>
      </c>
      <c r="C6" s="73">
        <f>C4</f>
        <v>42498</v>
      </c>
      <c r="D6" s="31">
        <v>0.47222222222222227</v>
      </c>
      <c r="E6" s="23">
        <f>E4</f>
        <v>6</v>
      </c>
      <c r="F6" s="14"/>
      <c r="G6" s="32">
        <v>2</v>
      </c>
      <c r="H6" s="74" t="s">
        <v>156</v>
      </c>
      <c r="I6" s="75"/>
      <c r="J6" s="75"/>
      <c r="K6" s="76"/>
      <c r="L6" s="33">
        <v>0</v>
      </c>
      <c r="M6" s="34"/>
      <c r="N6" s="35">
        <v>3</v>
      </c>
      <c r="O6" s="36"/>
      <c r="P6" s="68"/>
      <c r="Q6" s="37"/>
      <c r="R6" s="38">
        <v>2</v>
      </c>
      <c r="U6" s="52" t="s">
        <v>154</v>
      </c>
      <c r="V6" s="53">
        <v>0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6</v>
      </c>
      <c r="F7" s="14"/>
      <c r="G7" s="32">
        <v>3</v>
      </c>
      <c r="H7" s="74" t="s">
        <v>157</v>
      </c>
      <c r="I7" s="75"/>
      <c r="J7" s="75"/>
      <c r="K7" s="76"/>
      <c r="L7" s="33">
        <v>0</v>
      </c>
      <c r="M7" s="35">
        <v>0</v>
      </c>
      <c r="N7" s="34"/>
      <c r="O7" s="36"/>
      <c r="P7" s="68"/>
      <c r="Q7" s="37"/>
      <c r="R7" s="38">
        <v>3</v>
      </c>
      <c r="U7" s="52" t="s">
        <v>155</v>
      </c>
      <c r="V7" s="53">
        <v>0</v>
      </c>
    </row>
    <row r="8" spans="1:22" ht="18" customHeight="1" thickBot="1">
      <c r="B8" s="40" t="str">
        <f>IF(H8="BYE","X","1-4")</f>
        <v>X</v>
      </c>
      <c r="C8" s="73">
        <f>C4</f>
        <v>42498</v>
      </c>
      <c r="D8" s="31">
        <v>0.4861111111111111</v>
      </c>
      <c r="E8" s="23">
        <f>E4</f>
        <v>6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156</v>
      </c>
      <c r="V8" s="53">
        <v>0</v>
      </c>
    </row>
    <row r="9" spans="1:22" ht="18" customHeight="1" thickBot="1">
      <c r="B9" s="47" t="s">
        <v>12</v>
      </c>
      <c r="C9" s="77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157</v>
      </c>
      <c r="V9" s="53">
        <v>0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>
        <v>42498</v>
      </c>
      <c r="D12" s="12">
        <v>0.45833333333333331</v>
      </c>
      <c r="E12" s="13">
        <v>5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>
        <v>0.47222222222222227</v>
      </c>
      <c r="E13" s="23">
        <f>E12</f>
        <v>5</v>
      </c>
      <c r="F13" s="14"/>
      <c r="G13" s="24">
        <v>1</v>
      </c>
      <c r="H13" s="70" t="s">
        <v>154</v>
      </c>
      <c r="I13" s="71"/>
      <c r="J13" s="71"/>
      <c r="K13" s="72"/>
      <c r="L13" s="25"/>
      <c r="M13" s="26" t="s">
        <v>164</v>
      </c>
      <c r="N13" s="26" t="s">
        <v>164</v>
      </c>
      <c r="O13" s="26" t="s">
        <v>164</v>
      </c>
      <c r="P13" s="68"/>
      <c r="Q13" s="28"/>
      <c r="R13" s="29">
        <v>4</v>
      </c>
    </row>
    <row r="14" spans="1:22" ht="18" customHeight="1">
      <c r="B14" s="30" t="s">
        <v>11</v>
      </c>
      <c r="C14" s="73">
        <f>C12</f>
        <v>42498</v>
      </c>
      <c r="D14" s="31">
        <v>0.4861111111111111</v>
      </c>
      <c r="E14" s="23">
        <f>E12</f>
        <v>5</v>
      </c>
      <c r="F14" s="14"/>
      <c r="G14" s="32">
        <v>2</v>
      </c>
      <c r="H14" s="74" t="s">
        <v>155</v>
      </c>
      <c r="I14" s="75"/>
      <c r="J14" s="75"/>
      <c r="K14" s="76"/>
      <c r="L14" s="33">
        <v>3</v>
      </c>
      <c r="M14" s="34"/>
      <c r="N14" s="35">
        <v>0</v>
      </c>
      <c r="O14" s="36">
        <v>3</v>
      </c>
      <c r="P14" s="68"/>
      <c r="Q14" s="37"/>
      <c r="R14" s="38">
        <v>2</v>
      </c>
    </row>
    <row r="15" spans="1:22" ht="18" customHeight="1">
      <c r="B15" s="39" t="str">
        <f>IF(H16="BYE","X","3-4")</f>
        <v>3-4</v>
      </c>
      <c r="C15" s="64"/>
      <c r="D15" s="22">
        <v>0.5</v>
      </c>
      <c r="E15" s="23">
        <f>E12</f>
        <v>5</v>
      </c>
      <c r="F15" s="14"/>
      <c r="G15" s="32">
        <v>3</v>
      </c>
      <c r="H15" s="74" t="s">
        <v>150</v>
      </c>
      <c r="I15" s="75"/>
      <c r="J15" s="75"/>
      <c r="K15" s="76"/>
      <c r="L15" s="33">
        <v>3</v>
      </c>
      <c r="M15" s="35">
        <v>3</v>
      </c>
      <c r="N15" s="34"/>
      <c r="O15" s="36">
        <v>3</v>
      </c>
      <c r="P15" s="68"/>
      <c r="Q15" s="37"/>
      <c r="R15" s="38">
        <v>1</v>
      </c>
    </row>
    <row r="16" spans="1:22" ht="18" customHeight="1" thickBot="1">
      <c r="B16" s="40" t="str">
        <f>IF(H16="BYE","X","1-4")</f>
        <v>1-4</v>
      </c>
      <c r="C16" s="73">
        <f>C12</f>
        <v>42498</v>
      </c>
      <c r="D16" s="31">
        <v>0.51388888888888895</v>
      </c>
      <c r="E16" s="23">
        <f>E12</f>
        <v>5</v>
      </c>
      <c r="F16" s="14"/>
      <c r="G16" s="41">
        <v>4</v>
      </c>
      <c r="H16" s="78" t="s">
        <v>153</v>
      </c>
      <c r="I16" s="79"/>
      <c r="J16" s="79"/>
      <c r="K16" s="80"/>
      <c r="L16" s="42">
        <v>3</v>
      </c>
      <c r="M16" s="43">
        <v>0</v>
      </c>
      <c r="N16" s="43">
        <v>0</v>
      </c>
      <c r="O16" s="44"/>
      <c r="P16" s="69"/>
      <c r="Q16" s="45"/>
      <c r="R16" s="46">
        <v>3</v>
      </c>
    </row>
    <row r="17" spans="2:18" ht="18" customHeight="1" thickBot="1">
      <c r="B17" s="47" t="s">
        <v>12</v>
      </c>
      <c r="C17" s="77"/>
      <c r="D17" s="48">
        <v>0.52777777777777779</v>
      </c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04"/>
  <sheetViews>
    <sheetView view="pageBreakPreview" zoomScaleNormal="100" zoomScaleSheetLayoutView="100" workbookViewId="0">
      <selection activeCell="M12" sqref="M1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2.140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25</v>
      </c>
      <c r="L1" s="61"/>
      <c r="M1" s="61"/>
      <c r="N1" s="61"/>
      <c r="O1" s="61" t="s">
        <v>26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158</v>
      </c>
      <c r="V3" s="53">
        <v>1083</v>
      </c>
    </row>
    <row r="4" spans="1:22" ht="18" customHeight="1" thickBot="1">
      <c r="B4" s="11" t="s">
        <v>6</v>
      </c>
      <c r="C4" s="63">
        <v>42498</v>
      </c>
      <c r="D4" s="12">
        <v>0.41666666666666669</v>
      </c>
      <c r="E4" s="13">
        <v>9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159</v>
      </c>
      <c r="V4" s="53" t="s">
        <v>160</v>
      </c>
    </row>
    <row r="5" spans="1:22" ht="18" customHeight="1" thickBot="1">
      <c r="B5" s="21" t="str">
        <f>IF(H8="BYE","X","2-4")</f>
        <v>2-4</v>
      </c>
      <c r="C5" s="64"/>
      <c r="D5" s="22">
        <v>0.43055555555555558</v>
      </c>
      <c r="E5" s="23">
        <f>E4</f>
        <v>9</v>
      </c>
      <c r="F5" s="14"/>
      <c r="G5" s="24">
        <v>1</v>
      </c>
      <c r="H5" s="84" t="s">
        <v>158</v>
      </c>
      <c r="I5" s="85"/>
      <c r="J5" s="85"/>
      <c r="K5" s="86"/>
      <c r="L5" s="25"/>
      <c r="M5" s="26">
        <v>3</v>
      </c>
      <c r="N5" s="26">
        <v>3</v>
      </c>
      <c r="O5" s="27">
        <v>3</v>
      </c>
      <c r="P5" s="68"/>
      <c r="Q5" s="28"/>
      <c r="R5" s="29">
        <v>1</v>
      </c>
      <c r="U5" s="52" t="s">
        <v>161</v>
      </c>
      <c r="V5" s="53" t="s">
        <v>162</v>
      </c>
    </row>
    <row r="6" spans="1:22" ht="18" customHeight="1">
      <c r="B6" s="30" t="s">
        <v>11</v>
      </c>
      <c r="C6" s="73">
        <f>C4</f>
        <v>42498</v>
      </c>
      <c r="D6" s="31">
        <v>0.44444444444444442</v>
      </c>
      <c r="E6" s="23">
        <f>E4</f>
        <v>9</v>
      </c>
      <c r="F6" s="14"/>
      <c r="G6" s="32">
        <v>2</v>
      </c>
      <c r="H6" s="74" t="s">
        <v>159</v>
      </c>
      <c r="I6" s="75"/>
      <c r="J6" s="75"/>
      <c r="K6" s="76"/>
      <c r="L6" s="33">
        <v>0</v>
      </c>
      <c r="M6" s="34"/>
      <c r="N6" s="35">
        <v>3</v>
      </c>
      <c r="O6" s="36">
        <v>3</v>
      </c>
      <c r="P6" s="68"/>
      <c r="Q6" s="37"/>
      <c r="R6" s="38">
        <v>2</v>
      </c>
      <c r="U6" s="52" t="s">
        <v>163</v>
      </c>
      <c r="V6" s="53">
        <v>0</v>
      </c>
    </row>
    <row r="7" spans="1:22" ht="18" customHeight="1">
      <c r="B7" s="39" t="str">
        <f>IF(H8="BYE","X","3-4")</f>
        <v>3-4</v>
      </c>
      <c r="C7" s="64"/>
      <c r="D7" s="22">
        <v>0.45833333333333331</v>
      </c>
      <c r="E7" s="23">
        <f>E4</f>
        <v>9</v>
      </c>
      <c r="F7" s="14"/>
      <c r="G7" s="32">
        <v>3</v>
      </c>
      <c r="H7" s="74" t="s">
        <v>161</v>
      </c>
      <c r="I7" s="75"/>
      <c r="J7" s="75"/>
      <c r="K7" s="76"/>
      <c r="L7" s="33">
        <v>0</v>
      </c>
      <c r="M7" s="35">
        <v>1</v>
      </c>
      <c r="N7" s="34"/>
      <c r="O7" s="36">
        <v>3</v>
      </c>
      <c r="P7" s="68"/>
      <c r="Q7" s="37"/>
      <c r="R7" s="38">
        <v>3</v>
      </c>
    </row>
    <row r="8" spans="1:22" ht="18" customHeight="1" thickBot="1">
      <c r="B8" s="40" t="str">
        <f>IF(H8="BYE","X","1-4")</f>
        <v>1-4</v>
      </c>
      <c r="C8" s="73">
        <f>C4</f>
        <v>42498</v>
      </c>
      <c r="D8" s="31">
        <v>0.47222222222222227</v>
      </c>
      <c r="E8" s="23">
        <f>E4</f>
        <v>9</v>
      </c>
      <c r="F8" s="14"/>
      <c r="G8" s="41">
        <v>4</v>
      </c>
      <c r="H8" s="78" t="s">
        <v>163</v>
      </c>
      <c r="I8" s="79"/>
      <c r="J8" s="79"/>
      <c r="K8" s="80"/>
      <c r="L8" s="42">
        <v>0</v>
      </c>
      <c r="M8" s="43">
        <v>1</v>
      </c>
      <c r="N8" s="43">
        <v>0</v>
      </c>
      <c r="O8" s="44"/>
      <c r="P8" s="69"/>
      <c r="Q8" s="45"/>
      <c r="R8" s="46">
        <v>4</v>
      </c>
      <c r="T8" s="3"/>
    </row>
    <row r="9" spans="1:22" ht="18" customHeight="1" thickBot="1">
      <c r="B9" s="47" t="s">
        <v>12</v>
      </c>
      <c r="C9" s="77"/>
      <c r="D9" s="48">
        <v>0.4861111111111111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/>
      <c r="D12" s="12"/>
      <c r="E12" s="13"/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/>
      <c r="E13" s="23">
        <f>E12</f>
        <v>0</v>
      </c>
      <c r="F13" s="14"/>
      <c r="G13" s="24">
        <v>1</v>
      </c>
      <c r="H13" s="70"/>
      <c r="I13" s="71"/>
      <c r="J13" s="71"/>
      <c r="K13" s="72"/>
      <c r="L13" s="25"/>
      <c r="M13" s="26"/>
      <c r="N13" s="26"/>
      <c r="O13" s="27"/>
      <c r="P13" s="68"/>
      <c r="Q13" s="28"/>
      <c r="R13" s="29"/>
    </row>
    <row r="14" spans="1:22" ht="18" customHeight="1">
      <c r="B14" s="30" t="s">
        <v>11</v>
      </c>
      <c r="C14" s="73">
        <f>C12</f>
        <v>0</v>
      </c>
      <c r="D14" s="31"/>
      <c r="E14" s="23">
        <f>E12</f>
        <v>0</v>
      </c>
      <c r="F14" s="14"/>
      <c r="G14" s="32">
        <v>2</v>
      </c>
      <c r="H14" s="74"/>
      <c r="I14" s="75"/>
      <c r="J14" s="75"/>
      <c r="K14" s="76"/>
      <c r="L14" s="33"/>
      <c r="M14" s="34"/>
      <c r="N14" s="35"/>
      <c r="O14" s="36"/>
      <c r="P14" s="68"/>
      <c r="Q14" s="37"/>
      <c r="R14" s="38"/>
    </row>
    <row r="15" spans="1:22" ht="18" customHeight="1">
      <c r="B15" s="39" t="str">
        <f>IF(H16="BYE","X","3-4")</f>
        <v>3-4</v>
      </c>
      <c r="C15" s="64"/>
      <c r="D15" s="22"/>
      <c r="E15" s="23">
        <f>E12</f>
        <v>0</v>
      </c>
      <c r="F15" s="14"/>
      <c r="G15" s="32">
        <v>3</v>
      </c>
      <c r="H15" s="74"/>
      <c r="I15" s="75"/>
      <c r="J15" s="75"/>
      <c r="K15" s="76"/>
      <c r="L15" s="33"/>
      <c r="M15" s="35"/>
      <c r="N15" s="34"/>
      <c r="O15" s="36"/>
      <c r="P15" s="68"/>
      <c r="Q15" s="37"/>
      <c r="R15" s="38"/>
    </row>
    <row r="16" spans="1:22" ht="18" customHeight="1" thickBot="1">
      <c r="B16" s="40" t="str">
        <f>IF(H16="BYE","X","1-4")</f>
        <v>1-4</v>
      </c>
      <c r="C16" s="73">
        <f>C12</f>
        <v>0</v>
      </c>
      <c r="D16" s="31"/>
      <c r="E16" s="23">
        <f>E12</f>
        <v>0</v>
      </c>
      <c r="F16" s="14"/>
      <c r="G16" s="41">
        <v>4</v>
      </c>
      <c r="H16" s="78"/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selection activeCell="A30" sqref="A30"/>
    </sheetView>
  </sheetViews>
  <sheetFormatPr defaultRowHeight="12.75"/>
  <sheetData>
    <row r="2" spans="2:9">
      <c r="B2" s="90" t="s">
        <v>165</v>
      </c>
      <c r="C2" s="90"/>
      <c r="E2" s="90" t="s">
        <v>166</v>
      </c>
      <c r="F2" s="91"/>
      <c r="H2" s="90" t="s">
        <v>167</v>
      </c>
      <c r="I2" s="91"/>
    </row>
    <row r="3" spans="2:9">
      <c r="B3">
        <v>9</v>
      </c>
      <c r="C3">
        <v>11</v>
      </c>
      <c r="E3">
        <v>12</v>
      </c>
      <c r="F3">
        <v>10</v>
      </c>
      <c r="H3">
        <v>11</v>
      </c>
      <c r="I3">
        <v>9</v>
      </c>
    </row>
    <row r="4" spans="2:9">
      <c r="B4">
        <v>10</v>
      </c>
      <c r="C4">
        <v>12</v>
      </c>
      <c r="E4">
        <v>12</v>
      </c>
      <c r="F4">
        <v>14</v>
      </c>
      <c r="H4">
        <v>12</v>
      </c>
      <c r="I4">
        <v>10</v>
      </c>
    </row>
    <row r="5" spans="2:9">
      <c r="B5">
        <v>11</v>
      </c>
      <c r="C5">
        <v>9</v>
      </c>
      <c r="E5">
        <v>3</v>
      </c>
      <c r="F5">
        <v>11</v>
      </c>
      <c r="H5">
        <v>9</v>
      </c>
      <c r="I5">
        <v>11</v>
      </c>
    </row>
    <row r="6" spans="2:9">
      <c r="B6">
        <v>8</v>
      </c>
      <c r="C6">
        <v>11</v>
      </c>
      <c r="E6">
        <v>7</v>
      </c>
      <c r="F6">
        <v>11</v>
      </c>
      <c r="H6">
        <v>11</v>
      </c>
      <c r="I6">
        <v>8</v>
      </c>
    </row>
    <row r="7" spans="2:9">
      <c r="B7">
        <v>10</v>
      </c>
      <c r="C7">
        <v>12</v>
      </c>
      <c r="E7">
        <v>11</v>
      </c>
      <c r="F7">
        <v>4</v>
      </c>
      <c r="H7">
        <v>4</v>
      </c>
      <c r="I7">
        <v>11</v>
      </c>
    </row>
    <row r="8" spans="2:9">
      <c r="B8">
        <v>14</v>
      </c>
      <c r="C8">
        <v>12</v>
      </c>
      <c r="E8">
        <v>11</v>
      </c>
      <c r="F8">
        <v>6</v>
      </c>
      <c r="H8">
        <v>6</v>
      </c>
      <c r="I8">
        <v>11</v>
      </c>
    </row>
    <row r="9" spans="2:9">
      <c r="B9">
        <v>11</v>
      </c>
      <c r="C9">
        <v>3</v>
      </c>
      <c r="E9">
        <v>6</v>
      </c>
      <c r="F9">
        <v>11</v>
      </c>
      <c r="H9">
        <v>11</v>
      </c>
      <c r="I9">
        <v>6</v>
      </c>
    </row>
    <row r="10" spans="2:9">
      <c r="B10">
        <v>11</v>
      </c>
      <c r="C10">
        <v>7</v>
      </c>
      <c r="E10">
        <v>11</v>
      </c>
      <c r="F10">
        <v>6</v>
      </c>
      <c r="H10">
        <v>6</v>
      </c>
      <c r="I10">
        <v>11</v>
      </c>
    </row>
    <row r="11" spans="2:9">
      <c r="B11">
        <f>SUM(B3:B10)</f>
        <v>84</v>
      </c>
      <c r="C11">
        <f>SUM(C3:C10)</f>
        <v>77</v>
      </c>
      <c r="E11">
        <f>SUM(E3:E10)</f>
        <v>73</v>
      </c>
      <c r="F11">
        <f>SUM(F3:F10)</f>
        <v>73</v>
      </c>
      <c r="H11">
        <f>SUM(H3:H10)</f>
        <v>70</v>
      </c>
      <c r="I11">
        <f>SUM(I3:I10)</f>
        <v>77</v>
      </c>
    </row>
    <row r="12" spans="2:9">
      <c r="C12">
        <v>1.0900000000000001</v>
      </c>
      <c r="F12">
        <v>1</v>
      </c>
      <c r="I12">
        <v>0.9</v>
      </c>
    </row>
  </sheetData>
  <mergeCells count="3">
    <mergeCell ref="B2:C2"/>
    <mergeCell ref="E2:F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04"/>
  <sheetViews>
    <sheetView view="pageBreakPreview" topLeftCell="D40" zoomScale="85" zoomScaleNormal="100" zoomScaleSheetLayoutView="85" workbookViewId="0">
      <selection activeCell="O46" sqref="O4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8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140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14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43</v>
      </c>
      <c r="V3" s="55">
        <v>1159</v>
      </c>
    </row>
    <row r="4" spans="1:22" ht="18" customHeight="1" thickBot="1">
      <c r="B4" s="11" t="s">
        <v>6</v>
      </c>
      <c r="C4" s="63">
        <v>42497</v>
      </c>
      <c r="D4" s="12">
        <v>0.54166666666666663</v>
      </c>
      <c r="E4" s="13">
        <v>2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4" t="s">
        <v>44</v>
      </c>
      <c r="V4" s="55" t="s">
        <v>45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2</v>
      </c>
      <c r="F5" s="14"/>
      <c r="G5" s="24">
        <v>1</v>
      </c>
      <c r="H5" s="70" t="s">
        <v>28</v>
      </c>
      <c r="I5" s="71"/>
      <c r="J5" s="71"/>
      <c r="K5" s="72"/>
      <c r="L5" s="25"/>
      <c r="M5" s="26">
        <v>0</v>
      </c>
      <c r="N5" s="26">
        <v>3</v>
      </c>
      <c r="O5" s="27"/>
      <c r="P5" s="68"/>
      <c r="Q5" s="28"/>
      <c r="R5" s="29">
        <v>2</v>
      </c>
      <c r="U5" s="54" t="s">
        <v>46</v>
      </c>
      <c r="V5" s="55" t="s">
        <v>47</v>
      </c>
    </row>
    <row r="6" spans="1:22" ht="18" customHeight="1" thickBot="1">
      <c r="B6" s="30" t="s">
        <v>11</v>
      </c>
      <c r="C6" s="73">
        <f>C4</f>
        <v>42497</v>
      </c>
      <c r="D6" s="31">
        <v>0.55555555555555558</v>
      </c>
      <c r="E6" s="23">
        <f>E4</f>
        <v>2</v>
      </c>
      <c r="F6" s="14"/>
      <c r="G6" s="32">
        <v>2</v>
      </c>
      <c r="H6" s="74" t="s">
        <v>37</v>
      </c>
      <c r="I6" s="75"/>
      <c r="J6" s="75"/>
      <c r="K6" s="76"/>
      <c r="L6" s="33">
        <v>3</v>
      </c>
      <c r="M6" s="34"/>
      <c r="N6" s="35">
        <v>3</v>
      </c>
      <c r="O6" s="36"/>
      <c r="P6" s="68"/>
      <c r="Q6" s="37"/>
      <c r="R6" s="38">
        <v>1</v>
      </c>
      <c r="U6" s="54" t="s">
        <v>48</v>
      </c>
      <c r="V6" s="55">
        <v>1002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2</v>
      </c>
      <c r="F7" s="14"/>
      <c r="G7" s="32">
        <v>3</v>
      </c>
      <c r="H7" s="74" t="s">
        <v>57</v>
      </c>
      <c r="I7" s="75"/>
      <c r="J7" s="75"/>
      <c r="K7" s="76"/>
      <c r="L7" s="33">
        <v>0</v>
      </c>
      <c r="M7" s="35">
        <v>1</v>
      </c>
      <c r="N7" s="34"/>
      <c r="O7" s="36"/>
      <c r="P7" s="68"/>
      <c r="Q7" s="37"/>
      <c r="R7" s="38">
        <v>3</v>
      </c>
      <c r="U7" s="52" t="s">
        <v>28</v>
      </c>
      <c r="V7" s="53" t="s">
        <v>29</v>
      </c>
    </row>
    <row r="8" spans="1:22" ht="18" customHeight="1" thickBot="1">
      <c r="B8" s="40" t="str">
        <f>IF(H8="BYE","X","1-4")</f>
        <v>X</v>
      </c>
      <c r="C8" s="73">
        <f>C4</f>
        <v>42497</v>
      </c>
      <c r="D8" s="31">
        <v>0.56944444444444442</v>
      </c>
      <c r="E8" s="23">
        <f>E4</f>
        <v>2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49</v>
      </c>
      <c r="V8" s="53" t="s">
        <v>50</v>
      </c>
    </row>
    <row r="9" spans="1:22" ht="18" customHeight="1" thickBot="1">
      <c r="B9" s="47" t="s">
        <v>12</v>
      </c>
      <c r="C9" s="77"/>
      <c r="D9" s="48"/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51</v>
      </c>
      <c r="V9" s="53" t="s">
        <v>52</v>
      </c>
    </row>
    <row r="10" spans="1:22" ht="18" customHeight="1" thickBot="1">
      <c r="U10" s="52" t="s">
        <v>30</v>
      </c>
      <c r="V10" s="53">
        <v>979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53</v>
      </c>
      <c r="V11" s="53">
        <v>969</v>
      </c>
    </row>
    <row r="12" spans="1:22" ht="18" customHeight="1" thickBot="1">
      <c r="B12" s="11" t="s">
        <v>6</v>
      </c>
      <c r="C12" s="63">
        <v>42497</v>
      </c>
      <c r="D12" s="12">
        <v>0.54166666666666663</v>
      </c>
      <c r="E12" s="13">
        <v>3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  <c r="U12" s="52" t="s">
        <v>31</v>
      </c>
      <c r="V12" s="53">
        <v>964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3</v>
      </c>
      <c r="F13" s="14"/>
      <c r="G13" s="24">
        <v>1</v>
      </c>
      <c r="H13" s="70" t="s">
        <v>49</v>
      </c>
      <c r="I13" s="71"/>
      <c r="J13" s="71"/>
      <c r="K13" s="72"/>
      <c r="L13" s="25"/>
      <c r="M13" s="26">
        <v>3</v>
      </c>
      <c r="N13" s="26">
        <v>3</v>
      </c>
      <c r="O13" s="27"/>
      <c r="P13" s="68"/>
      <c r="Q13" s="28"/>
      <c r="R13" s="29">
        <v>1</v>
      </c>
      <c r="U13" s="52" t="s">
        <v>32</v>
      </c>
      <c r="V13" s="53">
        <v>949</v>
      </c>
    </row>
    <row r="14" spans="1:22" ht="18" customHeight="1" thickBot="1">
      <c r="B14" s="30" t="s">
        <v>11</v>
      </c>
      <c r="C14" s="73">
        <f>C12</f>
        <v>42497</v>
      </c>
      <c r="D14" s="31">
        <v>0.55555555555555558</v>
      </c>
      <c r="E14" s="23">
        <f>E12</f>
        <v>3</v>
      </c>
      <c r="F14" s="14"/>
      <c r="G14" s="32">
        <v>2</v>
      </c>
      <c r="H14" s="74" t="s">
        <v>61</v>
      </c>
      <c r="I14" s="75"/>
      <c r="J14" s="75"/>
      <c r="K14" s="76"/>
      <c r="L14" s="33">
        <v>0</v>
      </c>
      <c r="M14" s="34"/>
      <c r="N14" s="35">
        <v>3</v>
      </c>
      <c r="O14" s="36"/>
      <c r="P14" s="68"/>
      <c r="Q14" s="37"/>
      <c r="R14" s="38">
        <v>2</v>
      </c>
      <c r="U14" s="52" t="s">
        <v>54</v>
      </c>
      <c r="V14" s="53">
        <v>945</v>
      </c>
    </row>
    <row r="15" spans="1:22" ht="18" customHeight="1" thickBot="1">
      <c r="B15" s="39" t="str">
        <f>IF(H16="BYE","X","3-4")</f>
        <v>X</v>
      </c>
      <c r="C15" s="64"/>
      <c r="D15" s="22"/>
      <c r="E15" s="23">
        <f>E12</f>
        <v>3</v>
      </c>
      <c r="F15" s="14"/>
      <c r="G15" s="32">
        <v>3</v>
      </c>
      <c r="H15" s="74" t="s">
        <v>38</v>
      </c>
      <c r="I15" s="75"/>
      <c r="J15" s="75"/>
      <c r="K15" s="76"/>
      <c r="L15" s="33">
        <v>0</v>
      </c>
      <c r="M15" s="35">
        <v>0</v>
      </c>
      <c r="N15" s="34"/>
      <c r="O15" s="36"/>
      <c r="P15" s="68"/>
      <c r="Q15" s="37"/>
      <c r="R15" s="38">
        <v>3</v>
      </c>
      <c r="U15" s="52" t="s">
        <v>55</v>
      </c>
      <c r="V15" s="53" t="s">
        <v>56</v>
      </c>
    </row>
    <row r="16" spans="1:22" ht="18" customHeight="1" thickBot="1">
      <c r="B16" s="40" t="str">
        <f>IF(H16="BYE","X","1-4")</f>
        <v>X</v>
      </c>
      <c r="C16" s="73">
        <f>C12</f>
        <v>42497</v>
      </c>
      <c r="D16" s="31">
        <v>0.56944444444444442</v>
      </c>
      <c r="E16" s="23">
        <f>E12</f>
        <v>3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  <c r="U16" s="52" t="s">
        <v>33</v>
      </c>
      <c r="V16" s="53">
        <v>900</v>
      </c>
    </row>
    <row r="17" spans="2:22" ht="18" customHeight="1" thickBot="1">
      <c r="B17" s="47" t="s">
        <v>12</v>
      </c>
      <c r="C17" s="77"/>
      <c r="D17" s="48"/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34</v>
      </c>
      <c r="V17" s="53">
        <v>900</v>
      </c>
    </row>
    <row r="18" spans="2:22" ht="18" customHeight="1" thickBot="1">
      <c r="U18" s="52" t="s">
        <v>57</v>
      </c>
      <c r="V18" s="53">
        <v>900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58</v>
      </c>
      <c r="V19" s="53" t="s">
        <v>59</v>
      </c>
    </row>
    <row r="20" spans="2:22" ht="18" customHeight="1" thickBot="1">
      <c r="B20" s="11" t="s">
        <v>6</v>
      </c>
      <c r="C20" s="63">
        <v>42497</v>
      </c>
      <c r="D20" s="12">
        <v>0.54166666666666663</v>
      </c>
      <c r="E20" s="13">
        <v>4</v>
      </c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  <c r="U20" s="52" t="s">
        <v>36</v>
      </c>
      <c r="V20" s="53">
        <v>870</v>
      </c>
    </row>
    <row r="21" spans="2:22" ht="18" customHeight="1" thickBot="1">
      <c r="B21" s="21" t="str">
        <f>IF(H24="BYE","X","2-4")</f>
        <v>X</v>
      </c>
      <c r="C21" s="64"/>
      <c r="D21" s="22"/>
      <c r="E21" s="23">
        <f>E20</f>
        <v>4</v>
      </c>
      <c r="F21" s="14"/>
      <c r="G21" s="24">
        <v>1</v>
      </c>
      <c r="H21" s="70" t="s">
        <v>51</v>
      </c>
      <c r="I21" s="71"/>
      <c r="J21" s="71"/>
      <c r="K21" s="72"/>
      <c r="L21" s="25"/>
      <c r="M21" s="26">
        <v>3</v>
      </c>
      <c r="N21" s="26">
        <v>3</v>
      </c>
      <c r="O21" s="27"/>
      <c r="P21" s="68"/>
      <c r="Q21" s="28"/>
      <c r="R21" s="29">
        <v>1</v>
      </c>
      <c r="U21" s="52" t="s">
        <v>60</v>
      </c>
      <c r="V21" s="53">
        <v>865</v>
      </c>
    </row>
    <row r="22" spans="2:22" ht="18" customHeight="1" thickBot="1">
      <c r="B22" s="30" t="s">
        <v>11</v>
      </c>
      <c r="C22" s="73">
        <f>C20</f>
        <v>42497</v>
      </c>
      <c r="D22" s="31">
        <v>0.55555555555555558</v>
      </c>
      <c r="E22" s="23">
        <f>E20</f>
        <v>4</v>
      </c>
      <c r="F22" s="14"/>
      <c r="G22" s="32">
        <v>2</v>
      </c>
      <c r="H22" s="74" t="s">
        <v>60</v>
      </c>
      <c r="I22" s="75"/>
      <c r="J22" s="75"/>
      <c r="K22" s="76"/>
      <c r="L22" s="33">
        <v>0</v>
      </c>
      <c r="M22" s="34"/>
      <c r="N22" s="35">
        <v>3</v>
      </c>
      <c r="O22" s="36"/>
      <c r="P22" s="68"/>
      <c r="Q22" s="37"/>
      <c r="R22" s="38">
        <v>2</v>
      </c>
      <c r="U22" s="52" t="s">
        <v>61</v>
      </c>
      <c r="V22" s="53">
        <v>857</v>
      </c>
    </row>
    <row r="23" spans="2:22" ht="18" customHeight="1" thickBot="1">
      <c r="B23" s="39" t="str">
        <f>IF(H24="BYE","X","3-4")</f>
        <v>X</v>
      </c>
      <c r="C23" s="64"/>
      <c r="D23" s="22"/>
      <c r="E23" s="23">
        <f>E20</f>
        <v>4</v>
      </c>
      <c r="F23" s="14"/>
      <c r="G23" s="32">
        <v>3</v>
      </c>
      <c r="H23" s="74" t="s">
        <v>65</v>
      </c>
      <c r="I23" s="75"/>
      <c r="J23" s="75"/>
      <c r="K23" s="76"/>
      <c r="L23" s="33">
        <v>0</v>
      </c>
      <c r="M23" s="35">
        <v>0</v>
      </c>
      <c r="N23" s="34"/>
      <c r="O23" s="36"/>
      <c r="P23" s="68"/>
      <c r="Q23" s="37"/>
      <c r="R23" s="38">
        <v>3</v>
      </c>
      <c r="U23" s="52" t="s">
        <v>37</v>
      </c>
      <c r="V23" s="53">
        <v>840</v>
      </c>
    </row>
    <row r="24" spans="2:22" ht="18" customHeight="1" thickBot="1">
      <c r="B24" s="40" t="str">
        <f>IF(H24="BYE","X","1-4")</f>
        <v>X</v>
      </c>
      <c r="C24" s="73">
        <f>C20</f>
        <v>42497</v>
      </c>
      <c r="D24" s="31">
        <v>0.56944444444444442</v>
      </c>
      <c r="E24" s="23">
        <f>E20</f>
        <v>4</v>
      </c>
      <c r="F24" s="14"/>
      <c r="G24" s="41">
        <v>4</v>
      </c>
      <c r="H24" s="78" t="s">
        <v>27</v>
      </c>
      <c r="I24" s="79"/>
      <c r="J24" s="79"/>
      <c r="K24" s="80"/>
      <c r="L24" s="42"/>
      <c r="M24" s="43"/>
      <c r="N24" s="43"/>
      <c r="O24" s="44"/>
      <c r="P24" s="69"/>
      <c r="Q24" s="45"/>
      <c r="R24" s="46"/>
      <c r="U24" s="52" t="s">
        <v>38</v>
      </c>
      <c r="V24" s="53">
        <v>816</v>
      </c>
    </row>
    <row r="25" spans="2:22" ht="18" customHeight="1" thickBot="1">
      <c r="B25" s="47" t="s">
        <v>12</v>
      </c>
      <c r="C25" s="77"/>
      <c r="D25" s="48"/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62</v>
      </c>
      <c r="V25" s="53">
        <v>815</v>
      </c>
    </row>
    <row r="26" spans="2:22" ht="18" customHeight="1" thickBot="1">
      <c r="U26" s="52" t="s">
        <v>63</v>
      </c>
      <c r="V26" s="53">
        <v>735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42</v>
      </c>
      <c r="V27" s="53">
        <v>0</v>
      </c>
    </row>
    <row r="28" spans="2:22" ht="18" customHeight="1" thickBot="1">
      <c r="B28" s="11" t="s">
        <v>6</v>
      </c>
      <c r="C28" s="63">
        <v>42497</v>
      </c>
      <c r="D28" s="12">
        <v>0.54166666666666663</v>
      </c>
      <c r="E28" s="13">
        <v>5</v>
      </c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  <c r="U28" s="52" t="s">
        <v>64</v>
      </c>
      <c r="V28" s="53">
        <v>0</v>
      </c>
    </row>
    <row r="29" spans="2:22" ht="18" customHeight="1">
      <c r="B29" s="21" t="str">
        <f>IF(H32="BYE","X","2-4")</f>
        <v>X</v>
      </c>
      <c r="C29" s="64"/>
      <c r="D29" s="22"/>
      <c r="E29" s="23">
        <f>E28</f>
        <v>5</v>
      </c>
      <c r="F29" s="14"/>
      <c r="G29" s="24">
        <v>1</v>
      </c>
      <c r="H29" s="70" t="s">
        <v>30</v>
      </c>
      <c r="I29" s="71"/>
      <c r="J29" s="71"/>
      <c r="K29" s="72"/>
      <c r="L29" s="25"/>
      <c r="M29" s="26">
        <v>1</v>
      </c>
      <c r="N29" s="26">
        <v>2</v>
      </c>
      <c r="O29" s="27"/>
      <c r="P29" s="68"/>
      <c r="Q29" s="28"/>
      <c r="R29" s="29">
        <v>3</v>
      </c>
      <c r="U29" s="52" t="s">
        <v>65</v>
      </c>
      <c r="V29" s="53">
        <v>0</v>
      </c>
    </row>
    <row r="30" spans="2:22" ht="18" customHeight="1">
      <c r="B30" s="30" t="s">
        <v>11</v>
      </c>
      <c r="C30" s="73">
        <f>C28</f>
        <v>42497</v>
      </c>
      <c r="D30" s="31">
        <v>0.55555555555555558</v>
      </c>
      <c r="E30" s="23">
        <f>E28</f>
        <v>5</v>
      </c>
      <c r="F30" s="14"/>
      <c r="G30" s="32">
        <v>2</v>
      </c>
      <c r="H30" s="74" t="s">
        <v>36</v>
      </c>
      <c r="I30" s="75"/>
      <c r="J30" s="75"/>
      <c r="K30" s="76"/>
      <c r="L30" s="33">
        <v>3</v>
      </c>
      <c r="M30" s="34"/>
      <c r="N30" s="35">
        <v>3</v>
      </c>
      <c r="O30" s="36"/>
      <c r="P30" s="68"/>
      <c r="Q30" s="37"/>
      <c r="R30" s="38">
        <v>1</v>
      </c>
    </row>
    <row r="31" spans="2:22" ht="18" customHeight="1">
      <c r="B31" s="39" t="str">
        <f>IF(H32="BYE","X","3-4")</f>
        <v>X</v>
      </c>
      <c r="C31" s="64"/>
      <c r="D31" s="22"/>
      <c r="E31" s="23">
        <f>E28</f>
        <v>5</v>
      </c>
      <c r="F31" s="14"/>
      <c r="G31" s="32">
        <v>3</v>
      </c>
      <c r="H31" s="74" t="s">
        <v>62</v>
      </c>
      <c r="I31" s="75"/>
      <c r="J31" s="75"/>
      <c r="K31" s="76"/>
      <c r="L31" s="33">
        <v>3</v>
      </c>
      <c r="M31" s="35">
        <v>1</v>
      </c>
      <c r="N31" s="34"/>
      <c r="O31" s="36"/>
      <c r="P31" s="68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73">
        <f>C28</f>
        <v>42497</v>
      </c>
      <c r="D32" s="31">
        <v>0.56944444444444442</v>
      </c>
      <c r="E32" s="23">
        <f>E28</f>
        <v>5</v>
      </c>
      <c r="F32" s="14"/>
      <c r="G32" s="41">
        <v>4</v>
      </c>
      <c r="H32" s="78" t="s">
        <v>27</v>
      </c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>
        <v>42497</v>
      </c>
      <c r="D36" s="12">
        <v>0.54166666666666663</v>
      </c>
      <c r="E36" s="13">
        <v>6</v>
      </c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4"/>
      <c r="D37" s="22"/>
      <c r="E37" s="23">
        <f>E36</f>
        <v>6</v>
      </c>
      <c r="F37" s="14"/>
      <c r="G37" s="24">
        <v>1</v>
      </c>
      <c r="H37" s="70" t="s">
        <v>53</v>
      </c>
      <c r="I37" s="71"/>
      <c r="J37" s="71"/>
      <c r="K37" s="72"/>
      <c r="L37" s="25"/>
      <c r="M37" s="26">
        <v>3</v>
      </c>
      <c r="N37" s="26">
        <v>3</v>
      </c>
      <c r="O37" s="27"/>
      <c r="P37" s="68"/>
      <c r="Q37" s="28"/>
      <c r="R37" s="29">
        <v>1</v>
      </c>
    </row>
    <row r="38" spans="2:18" ht="18" customHeight="1">
      <c r="B38" s="30" t="s">
        <v>11</v>
      </c>
      <c r="C38" s="73">
        <f>C36</f>
        <v>42497</v>
      </c>
      <c r="D38" s="31">
        <v>0.55555555555555558</v>
      </c>
      <c r="E38" s="23">
        <f>E36</f>
        <v>6</v>
      </c>
      <c r="F38" s="14"/>
      <c r="G38" s="32">
        <v>2</v>
      </c>
      <c r="H38" s="74" t="s">
        <v>58</v>
      </c>
      <c r="I38" s="75"/>
      <c r="J38" s="75"/>
      <c r="K38" s="76"/>
      <c r="L38" s="33">
        <v>0</v>
      </c>
      <c r="M38" s="34"/>
      <c r="N38" s="35">
        <v>3</v>
      </c>
      <c r="O38" s="36"/>
      <c r="P38" s="68"/>
      <c r="Q38" s="37"/>
      <c r="R38" s="38">
        <v>2</v>
      </c>
    </row>
    <row r="39" spans="2:18" ht="18" customHeight="1">
      <c r="B39" s="39" t="str">
        <f>IF(H40="BYE","X","3-4")</f>
        <v>X</v>
      </c>
      <c r="C39" s="64"/>
      <c r="D39" s="22"/>
      <c r="E39" s="23">
        <f>E36</f>
        <v>6</v>
      </c>
      <c r="F39" s="14"/>
      <c r="G39" s="32">
        <v>3</v>
      </c>
      <c r="H39" s="74" t="s">
        <v>63</v>
      </c>
      <c r="I39" s="75"/>
      <c r="J39" s="75"/>
      <c r="K39" s="76"/>
      <c r="L39" s="33">
        <v>0</v>
      </c>
      <c r="M39" s="35">
        <v>2</v>
      </c>
      <c r="N39" s="34"/>
      <c r="O39" s="36"/>
      <c r="P39" s="68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3">
        <f>C36</f>
        <v>42497</v>
      </c>
      <c r="D40" s="31">
        <v>0.56944444444444442</v>
      </c>
      <c r="E40" s="23">
        <f>E36</f>
        <v>6</v>
      </c>
      <c r="F40" s="14"/>
      <c r="G40" s="41">
        <v>4</v>
      </c>
      <c r="H40" s="78" t="s">
        <v>27</v>
      </c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>
        <v>42497</v>
      </c>
      <c r="D44" s="12">
        <v>0.54166666666666663</v>
      </c>
      <c r="E44" s="13">
        <v>7</v>
      </c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>
        <v>0.55555555555555558</v>
      </c>
      <c r="E45" s="23">
        <f>E44</f>
        <v>7</v>
      </c>
      <c r="F45" s="14"/>
      <c r="G45" s="24">
        <v>1</v>
      </c>
      <c r="H45" s="70" t="s">
        <v>31</v>
      </c>
      <c r="I45" s="71"/>
      <c r="J45" s="71"/>
      <c r="K45" s="72"/>
      <c r="L45" s="25"/>
      <c r="M45" s="26">
        <v>1</v>
      </c>
      <c r="N45" s="26">
        <v>3</v>
      </c>
      <c r="O45" s="27">
        <v>3</v>
      </c>
      <c r="P45" s="68"/>
      <c r="Q45" s="28"/>
      <c r="R45" s="29">
        <v>2</v>
      </c>
    </row>
    <row r="46" spans="2:18" ht="18" customHeight="1">
      <c r="B46" s="30" t="s">
        <v>11</v>
      </c>
      <c r="C46" s="73">
        <f>C44</f>
        <v>42497</v>
      </c>
      <c r="D46" s="31">
        <v>0.56944444444444442</v>
      </c>
      <c r="E46" s="23">
        <f>E44</f>
        <v>7</v>
      </c>
      <c r="F46" s="14"/>
      <c r="G46" s="32">
        <v>2</v>
      </c>
      <c r="H46" s="74" t="s">
        <v>55</v>
      </c>
      <c r="I46" s="75"/>
      <c r="J46" s="75"/>
      <c r="K46" s="76"/>
      <c r="L46" s="33">
        <v>3</v>
      </c>
      <c r="M46" s="34"/>
      <c r="N46" s="35">
        <v>3</v>
      </c>
      <c r="O46" s="36">
        <v>3</v>
      </c>
      <c r="P46" s="68"/>
      <c r="Q46" s="37"/>
      <c r="R46" s="38">
        <v>1</v>
      </c>
    </row>
    <row r="47" spans="2:18" ht="18" customHeight="1">
      <c r="B47" s="39" t="str">
        <f>IF(H48="BYE","X","3-4")</f>
        <v>3-4</v>
      </c>
      <c r="C47" s="64"/>
      <c r="D47" s="22">
        <v>0.58333333333333337</v>
      </c>
      <c r="E47" s="23">
        <f>E44</f>
        <v>7</v>
      </c>
      <c r="F47" s="14"/>
      <c r="G47" s="32">
        <v>3</v>
      </c>
      <c r="H47" s="74" t="s">
        <v>64</v>
      </c>
      <c r="I47" s="75"/>
      <c r="J47" s="75"/>
      <c r="K47" s="76"/>
      <c r="L47" s="33">
        <v>1</v>
      </c>
      <c r="M47" s="35">
        <v>0</v>
      </c>
      <c r="N47" s="34"/>
      <c r="O47" s="36">
        <v>3</v>
      </c>
      <c r="P47" s="68"/>
      <c r="Q47" s="37"/>
      <c r="R47" s="38">
        <v>3</v>
      </c>
    </row>
    <row r="48" spans="2:18" ht="18" customHeight="1" thickBot="1">
      <c r="B48" s="40" t="str">
        <f>IF(H48="BYE","X","1-4")</f>
        <v>1-4</v>
      </c>
      <c r="C48" s="73">
        <f>C44</f>
        <v>42497</v>
      </c>
      <c r="D48" s="31">
        <v>0.59722222222222221</v>
      </c>
      <c r="E48" s="23">
        <f>E44</f>
        <v>7</v>
      </c>
      <c r="F48" s="14"/>
      <c r="G48" s="41">
        <v>4</v>
      </c>
      <c r="H48" s="78" t="s">
        <v>34</v>
      </c>
      <c r="I48" s="79"/>
      <c r="J48" s="79"/>
      <c r="K48" s="80"/>
      <c r="L48" s="42" t="s">
        <v>164</v>
      </c>
      <c r="M48" s="43" t="s">
        <v>164</v>
      </c>
      <c r="N48" s="43" t="s">
        <v>164</v>
      </c>
      <c r="O48" s="44"/>
      <c r="P48" s="69"/>
      <c r="Q48" s="45"/>
      <c r="R48" s="46">
        <v>4</v>
      </c>
    </row>
    <row r="49" spans="2:18" ht="18" customHeight="1" thickBot="1">
      <c r="B49" s="47" t="s">
        <v>12</v>
      </c>
      <c r="C49" s="77"/>
      <c r="D49" s="48">
        <v>0.61111111111111105</v>
      </c>
      <c r="E49" s="49">
        <f>E44</f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>
        <v>42497</v>
      </c>
      <c r="D52" s="12">
        <v>0.54166666666666663</v>
      </c>
      <c r="E52" s="13">
        <v>8</v>
      </c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>
        <v>0.55555555555555558</v>
      </c>
      <c r="E53" s="23">
        <f>E52</f>
        <v>8</v>
      </c>
      <c r="F53" s="14"/>
      <c r="G53" s="24">
        <v>1</v>
      </c>
      <c r="H53" s="70" t="s">
        <v>32</v>
      </c>
      <c r="I53" s="71"/>
      <c r="J53" s="71"/>
      <c r="K53" s="72"/>
      <c r="L53" s="25"/>
      <c r="M53" s="26">
        <v>1</v>
      </c>
      <c r="N53" s="26">
        <v>2</v>
      </c>
      <c r="O53" s="27">
        <v>3</v>
      </c>
      <c r="P53" s="68"/>
      <c r="Q53" s="28"/>
      <c r="R53" s="29">
        <v>3</v>
      </c>
    </row>
    <row r="54" spans="2:18" ht="18" customHeight="1">
      <c r="B54" s="30" t="s">
        <v>11</v>
      </c>
      <c r="C54" s="73">
        <f>C52</f>
        <v>42497</v>
      </c>
      <c r="D54" s="31">
        <v>0.56944444444444442</v>
      </c>
      <c r="E54" s="23">
        <f>E52</f>
        <v>8</v>
      </c>
      <c r="F54" s="14"/>
      <c r="G54" s="32">
        <v>2</v>
      </c>
      <c r="H54" s="74" t="s">
        <v>54</v>
      </c>
      <c r="I54" s="75"/>
      <c r="J54" s="75"/>
      <c r="K54" s="76"/>
      <c r="L54" s="33">
        <v>3</v>
      </c>
      <c r="M54" s="34"/>
      <c r="N54" s="35">
        <v>3</v>
      </c>
      <c r="O54" s="36">
        <v>3</v>
      </c>
      <c r="P54" s="68"/>
      <c r="Q54" s="37"/>
      <c r="R54" s="38">
        <v>1</v>
      </c>
    </row>
    <row r="55" spans="2:18" ht="18" customHeight="1">
      <c r="B55" s="39" t="str">
        <f>IF(H56="BYE","X","3-4")</f>
        <v>3-4</v>
      </c>
      <c r="C55" s="64"/>
      <c r="D55" s="22">
        <v>0.58333333333333337</v>
      </c>
      <c r="E55" s="23">
        <f>E52</f>
        <v>8</v>
      </c>
      <c r="F55" s="14"/>
      <c r="G55" s="32">
        <v>3</v>
      </c>
      <c r="H55" s="74" t="s">
        <v>42</v>
      </c>
      <c r="I55" s="75"/>
      <c r="J55" s="75"/>
      <c r="K55" s="76"/>
      <c r="L55" s="33">
        <v>3</v>
      </c>
      <c r="M55" s="35">
        <v>0</v>
      </c>
      <c r="N55" s="34"/>
      <c r="O55" s="36">
        <v>3</v>
      </c>
      <c r="P55" s="68"/>
      <c r="Q55" s="37"/>
      <c r="R55" s="38">
        <v>2</v>
      </c>
    </row>
    <row r="56" spans="2:18" ht="18" customHeight="1" thickBot="1">
      <c r="B56" s="40" t="str">
        <f>IF(H56="BYE","X","1-4")</f>
        <v>1-4</v>
      </c>
      <c r="C56" s="73">
        <f>C52</f>
        <v>42497</v>
      </c>
      <c r="D56" s="31">
        <v>0.59722222222222221</v>
      </c>
      <c r="E56" s="23">
        <f>E52</f>
        <v>8</v>
      </c>
      <c r="F56" s="14"/>
      <c r="G56" s="41">
        <v>4</v>
      </c>
      <c r="H56" s="78" t="s">
        <v>33</v>
      </c>
      <c r="I56" s="79"/>
      <c r="J56" s="79"/>
      <c r="K56" s="80"/>
      <c r="L56" s="43" t="s">
        <v>164</v>
      </c>
      <c r="M56" s="43" t="s">
        <v>164</v>
      </c>
      <c r="N56" s="43" t="s">
        <v>164</v>
      </c>
      <c r="O56" s="44"/>
      <c r="P56" s="69"/>
      <c r="Q56" s="45"/>
      <c r="R56" s="46">
        <v>4</v>
      </c>
    </row>
    <row r="57" spans="2:18" ht="18" customHeight="1" thickBot="1">
      <c r="B57" s="47" t="s">
        <v>12</v>
      </c>
      <c r="C57" s="77"/>
      <c r="D57" s="48">
        <v>0.61111111111111105</v>
      </c>
      <c r="E57" s="49">
        <f>E52</f>
        <v>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39" priority="36" stopIfTrue="1" operator="equal">
      <formula>0</formula>
    </cfRule>
  </conditionalFormatting>
  <conditionalFormatting sqref="Q5">
    <cfRule type="cellIs" dxfId="538" priority="35" stopIfTrue="1" operator="equal">
      <formula>0</formula>
    </cfRule>
  </conditionalFormatting>
  <conditionalFormatting sqref="Q14:Q16">
    <cfRule type="cellIs" dxfId="537" priority="34" stopIfTrue="1" operator="equal">
      <formula>0</formula>
    </cfRule>
  </conditionalFormatting>
  <conditionalFormatting sqref="Q13">
    <cfRule type="cellIs" dxfId="536" priority="33" stopIfTrue="1" operator="equal">
      <formula>0</formula>
    </cfRule>
  </conditionalFormatting>
  <conditionalFormatting sqref="Q22:Q24">
    <cfRule type="cellIs" dxfId="535" priority="32" stopIfTrue="1" operator="equal">
      <formula>0</formula>
    </cfRule>
  </conditionalFormatting>
  <conditionalFormatting sqref="Q21">
    <cfRule type="cellIs" dxfId="534" priority="31" stopIfTrue="1" operator="equal">
      <formula>0</formula>
    </cfRule>
  </conditionalFormatting>
  <conditionalFormatting sqref="Q30:Q32">
    <cfRule type="cellIs" dxfId="533" priority="30" stopIfTrue="1" operator="equal">
      <formula>0</formula>
    </cfRule>
  </conditionalFormatting>
  <conditionalFormatting sqref="Q29">
    <cfRule type="cellIs" dxfId="532" priority="29" stopIfTrue="1" operator="equal">
      <formula>0</formula>
    </cfRule>
  </conditionalFormatting>
  <conditionalFormatting sqref="Q38:Q40">
    <cfRule type="cellIs" dxfId="531" priority="28" stopIfTrue="1" operator="equal">
      <formula>0</formula>
    </cfRule>
  </conditionalFormatting>
  <conditionalFormatting sqref="Q37">
    <cfRule type="cellIs" dxfId="530" priority="27" stopIfTrue="1" operator="equal">
      <formula>0</formula>
    </cfRule>
  </conditionalFormatting>
  <conditionalFormatting sqref="Q46:Q48">
    <cfRule type="cellIs" dxfId="529" priority="26" stopIfTrue="1" operator="equal">
      <formula>0</formula>
    </cfRule>
  </conditionalFormatting>
  <conditionalFormatting sqref="Q45">
    <cfRule type="cellIs" dxfId="528" priority="25" stopIfTrue="1" operator="equal">
      <formula>0</formula>
    </cfRule>
  </conditionalFormatting>
  <conditionalFormatting sqref="Q54:Q56">
    <cfRule type="cellIs" dxfId="527" priority="24" stopIfTrue="1" operator="equal">
      <formula>0</formula>
    </cfRule>
  </conditionalFormatting>
  <conditionalFormatting sqref="Q53">
    <cfRule type="cellIs" dxfId="526" priority="23" stopIfTrue="1" operator="equal">
      <formula>0</formula>
    </cfRule>
  </conditionalFormatting>
  <conditionalFormatting sqref="Q62:Q64">
    <cfRule type="cellIs" dxfId="525" priority="22" stopIfTrue="1" operator="equal">
      <formula>0</formula>
    </cfRule>
  </conditionalFormatting>
  <conditionalFormatting sqref="Q61">
    <cfRule type="cellIs" dxfId="524" priority="21" stopIfTrue="1" operator="equal">
      <formula>0</formula>
    </cfRule>
  </conditionalFormatting>
  <conditionalFormatting sqref="Q70:Q72">
    <cfRule type="cellIs" dxfId="523" priority="20" stopIfTrue="1" operator="equal">
      <formula>0</formula>
    </cfRule>
  </conditionalFormatting>
  <conditionalFormatting sqref="Q69">
    <cfRule type="cellIs" dxfId="522" priority="19" stopIfTrue="1" operator="equal">
      <formula>0</formula>
    </cfRule>
  </conditionalFormatting>
  <conditionalFormatting sqref="Q78:Q80">
    <cfRule type="cellIs" dxfId="521" priority="18" stopIfTrue="1" operator="equal">
      <formula>0</formula>
    </cfRule>
  </conditionalFormatting>
  <conditionalFormatting sqref="Q77">
    <cfRule type="cellIs" dxfId="520" priority="17" stopIfTrue="1" operator="equal">
      <formula>0</formula>
    </cfRule>
  </conditionalFormatting>
  <conditionalFormatting sqref="Q86:Q88">
    <cfRule type="cellIs" dxfId="519" priority="16" stopIfTrue="1" operator="equal">
      <formula>0</formula>
    </cfRule>
  </conditionalFormatting>
  <conditionalFormatting sqref="Q85">
    <cfRule type="cellIs" dxfId="518" priority="15" stopIfTrue="1" operator="equal">
      <formula>0</formula>
    </cfRule>
  </conditionalFormatting>
  <conditionalFormatting sqref="Q94:Q96">
    <cfRule type="cellIs" dxfId="517" priority="14" stopIfTrue="1" operator="equal">
      <formula>0</formula>
    </cfRule>
  </conditionalFormatting>
  <conditionalFormatting sqref="Q93">
    <cfRule type="cellIs" dxfId="516" priority="13" stopIfTrue="1" operator="equal">
      <formula>0</formula>
    </cfRule>
  </conditionalFormatting>
  <conditionalFormatting sqref="Q102:Q104">
    <cfRule type="cellIs" dxfId="515" priority="12" stopIfTrue="1" operator="equal">
      <formula>0</formula>
    </cfRule>
  </conditionalFormatting>
  <conditionalFormatting sqref="Q101">
    <cfRule type="cellIs" dxfId="514" priority="11" stopIfTrue="1" operator="equal">
      <formula>0</formula>
    </cfRule>
  </conditionalFormatting>
  <conditionalFormatting sqref="Q110:Q112">
    <cfRule type="cellIs" dxfId="513" priority="10" stopIfTrue="1" operator="equal">
      <formula>0</formula>
    </cfRule>
  </conditionalFormatting>
  <conditionalFormatting sqref="Q109">
    <cfRule type="cellIs" dxfId="512" priority="9" stopIfTrue="1" operator="equal">
      <formula>0</formula>
    </cfRule>
  </conditionalFormatting>
  <conditionalFormatting sqref="Q118:Q120">
    <cfRule type="cellIs" dxfId="511" priority="8" stopIfTrue="1" operator="equal">
      <formula>0</formula>
    </cfRule>
  </conditionalFormatting>
  <conditionalFormatting sqref="Q117">
    <cfRule type="cellIs" dxfId="510" priority="7" stopIfTrue="1" operator="equal">
      <formula>0</formula>
    </cfRule>
  </conditionalFormatting>
  <conditionalFormatting sqref="Q126:Q128">
    <cfRule type="cellIs" dxfId="509" priority="6" stopIfTrue="1" operator="equal">
      <formula>0</formula>
    </cfRule>
  </conditionalFormatting>
  <conditionalFormatting sqref="Q125">
    <cfRule type="cellIs" dxfId="508" priority="5" stopIfTrue="1" operator="equal">
      <formula>0</formula>
    </cfRule>
  </conditionalFormatting>
  <conditionalFormatting sqref="Q134:Q136">
    <cfRule type="cellIs" dxfId="507" priority="4" stopIfTrue="1" operator="equal">
      <formula>0</formula>
    </cfRule>
  </conditionalFormatting>
  <conditionalFormatting sqref="Q133">
    <cfRule type="cellIs" dxfId="506" priority="3" stopIfTrue="1" operator="equal">
      <formula>0</formula>
    </cfRule>
  </conditionalFormatting>
  <conditionalFormatting sqref="Q142:Q144">
    <cfRule type="cellIs" dxfId="505" priority="2" stopIfTrue="1" operator="equal">
      <formula>0</formula>
    </cfRule>
  </conditionalFormatting>
  <conditionalFormatting sqref="Q141">
    <cfRule type="cellIs" dxfId="50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04"/>
  <sheetViews>
    <sheetView view="pageBreakPreview" topLeftCell="A34" zoomScale="70" zoomScaleNormal="100" zoomScaleSheetLayoutView="70" workbookViewId="0">
      <selection activeCell="H55" sqref="H55:K5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1.28515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15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66</v>
      </c>
      <c r="V3" s="55">
        <v>1330</v>
      </c>
    </row>
    <row r="4" spans="1:22" ht="18" customHeight="1" thickBot="1">
      <c r="B4" s="11" t="s">
        <v>6</v>
      </c>
      <c r="C4" s="63">
        <v>42497</v>
      </c>
      <c r="D4" s="12">
        <v>0.45833333333333331</v>
      </c>
      <c r="E4" s="13">
        <v>5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4" t="s">
        <v>43</v>
      </c>
      <c r="V4" s="55">
        <v>1159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5</v>
      </c>
      <c r="F5" s="14"/>
      <c r="G5" s="24">
        <v>1</v>
      </c>
      <c r="H5" s="70" t="s">
        <v>69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4" t="s">
        <v>67</v>
      </c>
      <c r="V5" s="55">
        <v>1147</v>
      </c>
    </row>
    <row r="6" spans="1:22" ht="18" customHeight="1" thickBot="1">
      <c r="B6" s="30" t="s">
        <v>11</v>
      </c>
      <c r="C6" s="73">
        <f>C4</f>
        <v>42497</v>
      </c>
      <c r="D6" s="31">
        <v>0.47222222222222227</v>
      </c>
      <c r="E6" s="23">
        <f>E4</f>
        <v>5</v>
      </c>
      <c r="F6" s="14"/>
      <c r="G6" s="32">
        <v>2</v>
      </c>
      <c r="H6" s="74" t="s">
        <v>80</v>
      </c>
      <c r="I6" s="75"/>
      <c r="J6" s="75"/>
      <c r="K6" s="76"/>
      <c r="L6" s="33">
        <v>1</v>
      </c>
      <c r="M6" s="34"/>
      <c r="N6" s="35">
        <v>3</v>
      </c>
      <c r="O6" s="36"/>
      <c r="P6" s="68"/>
      <c r="Q6" s="37"/>
      <c r="R6" s="38">
        <v>2</v>
      </c>
      <c r="U6" s="54" t="s">
        <v>68</v>
      </c>
      <c r="V6" s="55">
        <v>1144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5</v>
      </c>
      <c r="F7" s="14"/>
      <c r="G7" s="32">
        <v>3</v>
      </c>
      <c r="H7" s="74" t="s">
        <v>82</v>
      </c>
      <c r="I7" s="75"/>
      <c r="J7" s="75"/>
      <c r="K7" s="76"/>
      <c r="L7" s="33">
        <v>1</v>
      </c>
      <c r="M7" s="35">
        <v>0</v>
      </c>
      <c r="N7" s="34"/>
      <c r="O7" s="36"/>
      <c r="P7" s="68"/>
      <c r="Q7" s="37"/>
      <c r="R7" s="38">
        <v>3</v>
      </c>
      <c r="U7" s="52" t="s">
        <v>69</v>
      </c>
      <c r="V7" s="53" t="s">
        <v>70</v>
      </c>
    </row>
    <row r="8" spans="1:22" ht="18" customHeight="1" thickBot="1">
      <c r="B8" s="40" t="str">
        <f>IF(H8="BYE","X","1-4")</f>
        <v>X</v>
      </c>
      <c r="C8" s="73">
        <f>C4</f>
        <v>42497</v>
      </c>
      <c r="D8" s="31">
        <v>0.4861111111111111</v>
      </c>
      <c r="E8" s="23">
        <f>E4</f>
        <v>5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44</v>
      </c>
      <c r="V8" s="53" t="s">
        <v>45</v>
      </c>
    </row>
    <row r="9" spans="1:22" ht="18" customHeight="1" thickBot="1">
      <c r="B9" s="47" t="s">
        <v>12</v>
      </c>
      <c r="C9" s="77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71</v>
      </c>
      <c r="V9" s="53" t="s">
        <v>45</v>
      </c>
    </row>
    <row r="10" spans="1:22" ht="18" customHeight="1" thickBot="1">
      <c r="U10" s="52" t="s">
        <v>46</v>
      </c>
      <c r="V10" s="53" t="s">
        <v>47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72</v>
      </c>
      <c r="V11" s="53">
        <v>991</v>
      </c>
    </row>
    <row r="12" spans="1:22" ht="18" customHeight="1" thickBot="1">
      <c r="B12" s="11" t="s">
        <v>6</v>
      </c>
      <c r="C12" s="63">
        <v>42497</v>
      </c>
      <c r="D12" s="12">
        <v>0.45833333333333331</v>
      </c>
      <c r="E12" s="13">
        <v>6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  <c r="U12" s="52" t="s">
        <v>73</v>
      </c>
      <c r="V12" s="53">
        <v>984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6</v>
      </c>
      <c r="F13" s="14"/>
      <c r="G13" s="24">
        <v>1</v>
      </c>
      <c r="H13" s="70" t="s">
        <v>44</v>
      </c>
      <c r="I13" s="71"/>
      <c r="J13" s="71"/>
      <c r="K13" s="72"/>
      <c r="L13" s="25"/>
      <c r="M13" s="26">
        <v>3</v>
      </c>
      <c r="N13" s="26">
        <v>3</v>
      </c>
      <c r="O13" s="27"/>
      <c r="P13" s="68"/>
      <c r="Q13" s="28"/>
      <c r="R13" s="29">
        <v>1</v>
      </c>
      <c r="U13" s="52" t="s">
        <v>49</v>
      </c>
      <c r="V13" s="53" t="s">
        <v>50</v>
      </c>
    </row>
    <row r="14" spans="1:22" ht="18" customHeight="1" thickBot="1">
      <c r="B14" s="30" t="s">
        <v>11</v>
      </c>
      <c r="C14" s="73">
        <f>C12</f>
        <v>42497</v>
      </c>
      <c r="D14" s="31">
        <v>0.47222222222222227</v>
      </c>
      <c r="E14" s="23">
        <f>E12</f>
        <v>6</v>
      </c>
      <c r="F14" s="14"/>
      <c r="G14" s="32">
        <v>2</v>
      </c>
      <c r="H14" s="74" t="s">
        <v>60</v>
      </c>
      <c r="I14" s="75"/>
      <c r="J14" s="75"/>
      <c r="K14" s="76"/>
      <c r="L14" s="33">
        <v>1</v>
      </c>
      <c r="M14" s="34"/>
      <c r="N14" s="35">
        <v>3</v>
      </c>
      <c r="O14" s="36"/>
      <c r="P14" s="68"/>
      <c r="Q14" s="37"/>
      <c r="R14" s="29">
        <v>2</v>
      </c>
      <c r="U14" s="52" t="s">
        <v>51</v>
      </c>
      <c r="V14" s="53" t="s">
        <v>52</v>
      </c>
    </row>
    <row r="15" spans="1:22" ht="18" customHeight="1" thickBot="1">
      <c r="B15" s="39" t="str">
        <f>IF(H16="BYE","X","3-4")</f>
        <v>X</v>
      </c>
      <c r="C15" s="64"/>
      <c r="D15" s="22"/>
      <c r="E15" s="23">
        <f>E12</f>
        <v>6</v>
      </c>
      <c r="F15" s="14"/>
      <c r="G15" s="32">
        <v>3</v>
      </c>
      <c r="H15" s="74" t="s">
        <v>61</v>
      </c>
      <c r="I15" s="75"/>
      <c r="J15" s="75"/>
      <c r="K15" s="76"/>
      <c r="L15" s="33">
        <v>0</v>
      </c>
      <c r="M15" s="35">
        <v>1</v>
      </c>
      <c r="N15" s="34"/>
      <c r="O15" s="36"/>
      <c r="P15" s="68"/>
      <c r="Q15" s="37"/>
      <c r="R15" s="38">
        <v>3</v>
      </c>
      <c r="U15" s="52" t="s">
        <v>54</v>
      </c>
      <c r="V15" s="53">
        <v>945</v>
      </c>
    </row>
    <row r="16" spans="1:22" ht="18" customHeight="1" thickBot="1">
      <c r="B16" s="40" t="str">
        <f>IF(H16="BYE","X","1-4")</f>
        <v>X</v>
      </c>
      <c r="C16" s="73">
        <f>C12</f>
        <v>42497</v>
      </c>
      <c r="D16" s="31">
        <v>0.4861111111111111</v>
      </c>
      <c r="E16" s="23">
        <f>E12</f>
        <v>6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  <c r="U16" s="52" t="s">
        <v>74</v>
      </c>
      <c r="V16" s="53" t="s">
        <v>75</v>
      </c>
    </row>
    <row r="17" spans="2:22" ht="18" customHeight="1" thickBot="1">
      <c r="B17" s="47" t="s">
        <v>12</v>
      </c>
      <c r="C17" s="77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55</v>
      </c>
      <c r="V17" s="53" t="s">
        <v>56</v>
      </c>
    </row>
    <row r="18" spans="2:22" ht="18" customHeight="1" thickBot="1">
      <c r="U18" s="52" t="s">
        <v>76</v>
      </c>
      <c r="V18" s="53">
        <v>900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77</v>
      </c>
      <c r="V19" s="53">
        <v>900</v>
      </c>
    </row>
    <row r="20" spans="2:22" ht="18" customHeight="1" thickBot="1">
      <c r="B20" s="11" t="s">
        <v>6</v>
      </c>
      <c r="C20" s="63">
        <v>42497</v>
      </c>
      <c r="D20" s="12">
        <v>0.41666666666666669</v>
      </c>
      <c r="E20" s="13">
        <v>5</v>
      </c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  <c r="U20" s="52" t="s">
        <v>78</v>
      </c>
      <c r="V20" s="53" t="s">
        <v>79</v>
      </c>
    </row>
    <row r="21" spans="2:22" ht="18" customHeight="1" thickBot="1">
      <c r="B21" s="21" t="str">
        <f>IF(H24="BYE","X","2-4")</f>
        <v>X</v>
      </c>
      <c r="C21" s="64"/>
      <c r="D21" s="22"/>
      <c r="E21" s="23">
        <f>E20</f>
        <v>5</v>
      </c>
      <c r="F21" s="14"/>
      <c r="G21" s="24">
        <v>1</v>
      </c>
      <c r="H21" s="70" t="s">
        <v>71</v>
      </c>
      <c r="I21" s="71"/>
      <c r="J21" s="71"/>
      <c r="K21" s="72"/>
      <c r="L21" s="25"/>
      <c r="M21" s="26">
        <v>3</v>
      </c>
      <c r="N21" s="26">
        <v>3</v>
      </c>
      <c r="O21" s="27"/>
      <c r="P21" s="68"/>
      <c r="Q21" s="28"/>
      <c r="R21" s="29">
        <v>1</v>
      </c>
      <c r="U21" s="52" t="s">
        <v>60</v>
      </c>
      <c r="V21" s="53">
        <v>865</v>
      </c>
    </row>
    <row r="22" spans="2:22" ht="18" customHeight="1" thickBot="1">
      <c r="B22" s="30" t="s">
        <v>11</v>
      </c>
      <c r="C22" s="73">
        <f>C20</f>
        <v>42497</v>
      </c>
      <c r="D22" s="31">
        <v>0.43055555555555558</v>
      </c>
      <c r="E22" s="23">
        <f>E20</f>
        <v>5</v>
      </c>
      <c r="F22" s="14"/>
      <c r="G22" s="32">
        <v>2</v>
      </c>
      <c r="H22" s="74" t="s">
        <v>78</v>
      </c>
      <c r="I22" s="75"/>
      <c r="J22" s="75"/>
      <c r="K22" s="76"/>
      <c r="L22" s="33">
        <v>0</v>
      </c>
      <c r="M22" s="34"/>
      <c r="N22" s="35">
        <v>3</v>
      </c>
      <c r="O22" s="36"/>
      <c r="P22" s="68"/>
      <c r="Q22" s="37"/>
      <c r="R22" s="38">
        <v>2</v>
      </c>
      <c r="U22" s="52" t="s">
        <v>80</v>
      </c>
      <c r="V22" s="53" t="s">
        <v>81</v>
      </c>
    </row>
    <row r="23" spans="2:22" ht="18" customHeight="1" thickBot="1">
      <c r="B23" s="39" t="str">
        <f>IF(H24="BYE","X","3-4")</f>
        <v>X</v>
      </c>
      <c r="C23" s="64"/>
      <c r="D23" s="22"/>
      <c r="E23" s="23">
        <f>E20</f>
        <v>5</v>
      </c>
      <c r="F23" s="14"/>
      <c r="G23" s="32">
        <v>3</v>
      </c>
      <c r="H23" s="74" t="s">
        <v>84</v>
      </c>
      <c r="I23" s="75"/>
      <c r="J23" s="75"/>
      <c r="K23" s="76"/>
      <c r="L23" s="33">
        <v>0</v>
      </c>
      <c r="M23" s="35">
        <v>0</v>
      </c>
      <c r="N23" s="34"/>
      <c r="O23" s="36"/>
      <c r="P23" s="68"/>
      <c r="Q23" s="37"/>
      <c r="R23" s="38">
        <v>3</v>
      </c>
      <c r="U23" s="52" t="s">
        <v>82</v>
      </c>
      <c r="V23" s="53" t="s">
        <v>83</v>
      </c>
    </row>
    <row r="24" spans="2:22" ht="18" customHeight="1" thickBot="1">
      <c r="B24" s="40" t="str">
        <f>IF(H24="BYE","X","1-4")</f>
        <v>X</v>
      </c>
      <c r="C24" s="73">
        <f>C20</f>
        <v>42497</v>
      </c>
      <c r="D24" s="31">
        <v>0.44444444444444442</v>
      </c>
      <c r="E24" s="23">
        <f>E20</f>
        <v>5</v>
      </c>
      <c r="F24" s="14"/>
      <c r="G24" s="41">
        <v>4</v>
      </c>
      <c r="H24" s="78" t="s">
        <v>27</v>
      </c>
      <c r="I24" s="79"/>
      <c r="J24" s="79"/>
      <c r="K24" s="80"/>
      <c r="L24" s="42"/>
      <c r="M24" s="43"/>
      <c r="N24" s="43"/>
      <c r="O24" s="44"/>
      <c r="P24" s="69"/>
      <c r="Q24" s="45"/>
      <c r="R24" s="46"/>
      <c r="U24" s="52" t="s">
        <v>61</v>
      </c>
      <c r="V24" s="53">
        <v>857</v>
      </c>
    </row>
    <row r="25" spans="2:22" ht="18" customHeight="1" thickBot="1">
      <c r="B25" s="47" t="s">
        <v>12</v>
      </c>
      <c r="C25" s="77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62</v>
      </c>
      <c r="V25" s="53">
        <v>815</v>
      </c>
    </row>
    <row r="26" spans="2:22" ht="18" customHeight="1" thickBot="1">
      <c r="U26" s="52" t="s">
        <v>84</v>
      </c>
      <c r="V26" s="53">
        <v>0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85</v>
      </c>
      <c r="V27" s="53">
        <v>0</v>
      </c>
    </row>
    <row r="28" spans="2:22" ht="18" customHeight="1" thickBot="1">
      <c r="B28" s="11" t="s">
        <v>6</v>
      </c>
      <c r="C28" s="63">
        <v>42497</v>
      </c>
      <c r="D28" s="12">
        <v>0.41666666666666669</v>
      </c>
      <c r="E28" s="13">
        <v>6</v>
      </c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  <c r="U28" s="52" t="s">
        <v>86</v>
      </c>
      <c r="V28" s="53">
        <v>0</v>
      </c>
    </row>
    <row r="29" spans="2:22" ht="18" customHeight="1">
      <c r="B29" s="21" t="str">
        <f>IF(H32="BYE","X","2-4")</f>
        <v>X</v>
      </c>
      <c r="C29" s="64"/>
      <c r="D29" s="22"/>
      <c r="E29" s="23">
        <f>E28</f>
        <v>6</v>
      </c>
      <c r="F29" s="14"/>
      <c r="G29" s="24">
        <v>1</v>
      </c>
      <c r="H29" s="70" t="s">
        <v>46</v>
      </c>
      <c r="I29" s="71"/>
      <c r="J29" s="71"/>
      <c r="K29" s="72"/>
      <c r="L29" s="25"/>
      <c r="M29" s="26">
        <v>2</v>
      </c>
      <c r="N29" s="26">
        <v>3</v>
      </c>
      <c r="O29" s="27"/>
      <c r="P29" s="68"/>
      <c r="Q29" s="28"/>
      <c r="R29" s="29">
        <v>2</v>
      </c>
      <c r="U29" s="52" t="s">
        <v>87</v>
      </c>
      <c r="V29" s="53">
        <v>0</v>
      </c>
    </row>
    <row r="30" spans="2:22" ht="18" customHeight="1">
      <c r="B30" s="30" t="s">
        <v>11</v>
      </c>
      <c r="C30" s="73">
        <f>C28</f>
        <v>42497</v>
      </c>
      <c r="D30" s="31">
        <v>0.43055555555555558</v>
      </c>
      <c r="E30" s="23">
        <f>E28</f>
        <v>6</v>
      </c>
      <c r="F30" s="14"/>
      <c r="G30" s="32">
        <v>2</v>
      </c>
      <c r="H30" s="74" t="s">
        <v>55</v>
      </c>
      <c r="I30" s="75"/>
      <c r="J30" s="75"/>
      <c r="K30" s="76"/>
      <c r="L30" s="33">
        <v>3</v>
      </c>
      <c r="M30" s="34"/>
      <c r="N30" s="35">
        <v>3</v>
      </c>
      <c r="O30" s="36"/>
      <c r="P30" s="68"/>
      <c r="Q30" s="37"/>
      <c r="R30" s="38">
        <v>1</v>
      </c>
    </row>
    <row r="31" spans="2:22" ht="18" customHeight="1">
      <c r="B31" s="39" t="str">
        <f>IF(H32="BYE","X","3-4")</f>
        <v>X</v>
      </c>
      <c r="C31" s="64"/>
      <c r="D31" s="22"/>
      <c r="E31" s="23">
        <f>E28</f>
        <v>6</v>
      </c>
      <c r="F31" s="14"/>
      <c r="G31" s="32">
        <v>3</v>
      </c>
      <c r="H31" s="74" t="s">
        <v>62</v>
      </c>
      <c r="I31" s="75"/>
      <c r="J31" s="75"/>
      <c r="K31" s="76"/>
      <c r="L31" s="33">
        <v>2</v>
      </c>
      <c r="M31" s="35">
        <v>2</v>
      </c>
      <c r="N31" s="34"/>
      <c r="O31" s="36"/>
      <c r="P31" s="68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3">
        <f>C28</f>
        <v>42497</v>
      </c>
      <c r="D32" s="31">
        <v>0.44444444444444442</v>
      </c>
      <c r="E32" s="23">
        <f>E28</f>
        <v>6</v>
      </c>
      <c r="F32" s="14"/>
      <c r="G32" s="41">
        <v>4</v>
      </c>
      <c r="H32" s="78" t="s">
        <v>27</v>
      </c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>
        <v>42497</v>
      </c>
      <c r="D36" s="12">
        <v>0.41666666666666669</v>
      </c>
      <c r="E36" s="13">
        <v>7</v>
      </c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4"/>
      <c r="D37" s="22"/>
      <c r="E37" s="23">
        <f>E36</f>
        <v>7</v>
      </c>
      <c r="F37" s="14"/>
      <c r="G37" s="24">
        <v>1</v>
      </c>
      <c r="H37" s="70" t="s">
        <v>72</v>
      </c>
      <c r="I37" s="71"/>
      <c r="J37" s="71"/>
      <c r="K37" s="72"/>
      <c r="L37" s="25"/>
      <c r="M37" s="26">
        <v>3</v>
      </c>
      <c r="N37" s="26">
        <v>3</v>
      </c>
      <c r="O37" s="27"/>
      <c r="P37" s="68"/>
      <c r="Q37" s="28"/>
      <c r="R37" s="29">
        <v>1</v>
      </c>
    </row>
    <row r="38" spans="2:18" ht="18" customHeight="1">
      <c r="B38" s="30" t="s">
        <v>11</v>
      </c>
      <c r="C38" s="73">
        <f>C36</f>
        <v>42497</v>
      </c>
      <c r="D38" s="31">
        <v>0.43055555555555558</v>
      </c>
      <c r="E38" s="23">
        <f>E36</f>
        <v>7</v>
      </c>
      <c r="F38" s="14"/>
      <c r="G38" s="32">
        <v>2</v>
      </c>
      <c r="H38" s="74" t="s">
        <v>74</v>
      </c>
      <c r="I38" s="75"/>
      <c r="J38" s="75"/>
      <c r="K38" s="76"/>
      <c r="L38" s="33">
        <v>0</v>
      </c>
      <c r="M38" s="34"/>
      <c r="N38" s="35">
        <v>3</v>
      </c>
      <c r="O38" s="36"/>
      <c r="P38" s="68"/>
      <c r="Q38" s="37"/>
      <c r="R38" s="38">
        <v>2</v>
      </c>
    </row>
    <row r="39" spans="2:18" ht="18" customHeight="1">
      <c r="B39" s="39" t="str">
        <f>IF(H40="BYE","X","3-4")</f>
        <v>X</v>
      </c>
      <c r="C39" s="64"/>
      <c r="D39" s="22"/>
      <c r="E39" s="23">
        <f>E36</f>
        <v>7</v>
      </c>
      <c r="F39" s="14"/>
      <c r="G39" s="32">
        <v>3</v>
      </c>
      <c r="H39" s="74" t="s">
        <v>85</v>
      </c>
      <c r="I39" s="75"/>
      <c r="J39" s="75"/>
      <c r="K39" s="76"/>
      <c r="L39" s="33">
        <v>0</v>
      </c>
      <c r="M39" s="35">
        <v>1</v>
      </c>
      <c r="N39" s="34"/>
      <c r="O39" s="36"/>
      <c r="P39" s="68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3">
        <f>C36</f>
        <v>42497</v>
      </c>
      <c r="D40" s="31">
        <v>0.44444444444444442</v>
      </c>
      <c r="E40" s="23">
        <f>E36</f>
        <v>7</v>
      </c>
      <c r="F40" s="14"/>
      <c r="G40" s="41">
        <v>4</v>
      </c>
      <c r="H40" s="78" t="s">
        <v>27</v>
      </c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>
        <v>42497</v>
      </c>
      <c r="D44" s="12">
        <v>0.41666666666666669</v>
      </c>
      <c r="E44" s="13">
        <v>8</v>
      </c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>
        <v>0.43055555555555558</v>
      </c>
      <c r="E45" s="23">
        <f>E44</f>
        <v>8</v>
      </c>
      <c r="F45" s="14"/>
      <c r="G45" s="24">
        <v>1</v>
      </c>
      <c r="H45" s="70" t="s">
        <v>73</v>
      </c>
      <c r="I45" s="71"/>
      <c r="J45" s="71"/>
      <c r="K45" s="72"/>
      <c r="L45" s="25"/>
      <c r="M45" s="26">
        <v>3</v>
      </c>
      <c r="N45" s="26">
        <v>3</v>
      </c>
      <c r="O45" s="27">
        <v>3</v>
      </c>
      <c r="P45" s="68"/>
      <c r="Q45" s="28"/>
      <c r="R45" s="29">
        <v>1</v>
      </c>
    </row>
    <row r="46" spans="2:18" ht="18" customHeight="1">
      <c r="B46" s="30" t="s">
        <v>11</v>
      </c>
      <c r="C46" s="73">
        <f>C44</f>
        <v>42497</v>
      </c>
      <c r="D46" s="31">
        <v>0.44444444444444442</v>
      </c>
      <c r="E46" s="23">
        <f>E44</f>
        <v>8</v>
      </c>
      <c r="F46" s="14"/>
      <c r="G46" s="32">
        <v>2</v>
      </c>
      <c r="H46" s="74" t="s">
        <v>54</v>
      </c>
      <c r="I46" s="75"/>
      <c r="J46" s="75"/>
      <c r="K46" s="76"/>
      <c r="L46" s="33">
        <v>1</v>
      </c>
      <c r="M46" s="34"/>
      <c r="N46" s="35">
        <v>2</v>
      </c>
      <c r="O46" s="36">
        <v>3</v>
      </c>
      <c r="P46" s="68"/>
      <c r="Q46" s="37"/>
      <c r="R46" s="38">
        <v>3</v>
      </c>
    </row>
    <row r="47" spans="2:18" ht="18" customHeight="1">
      <c r="B47" s="39" t="str">
        <f>IF(H48="BYE","X","3-4")</f>
        <v>3-4</v>
      </c>
      <c r="C47" s="64"/>
      <c r="D47" s="22">
        <v>0.45833333333333331</v>
      </c>
      <c r="E47" s="23">
        <f>E44</f>
        <v>8</v>
      </c>
      <c r="F47" s="14"/>
      <c r="G47" s="32">
        <v>3</v>
      </c>
      <c r="H47" s="74" t="s">
        <v>77</v>
      </c>
      <c r="I47" s="75"/>
      <c r="J47" s="75"/>
      <c r="K47" s="76"/>
      <c r="L47" s="33">
        <v>0</v>
      </c>
      <c r="M47" s="35">
        <v>3</v>
      </c>
      <c r="N47" s="34"/>
      <c r="O47" s="36">
        <v>3</v>
      </c>
      <c r="P47" s="68"/>
      <c r="Q47" s="37"/>
      <c r="R47" s="38">
        <v>2</v>
      </c>
    </row>
    <row r="48" spans="2:18" ht="18" customHeight="1" thickBot="1">
      <c r="B48" s="40" t="str">
        <f>IF(H48="BYE","X","1-4")</f>
        <v>1-4</v>
      </c>
      <c r="C48" s="73">
        <f>C44</f>
        <v>42497</v>
      </c>
      <c r="D48" s="31">
        <v>0.47222222222222227</v>
      </c>
      <c r="E48" s="23">
        <f>E44</f>
        <v>8</v>
      </c>
      <c r="F48" s="14"/>
      <c r="G48" s="41">
        <v>4</v>
      </c>
      <c r="H48" s="78" t="s">
        <v>86</v>
      </c>
      <c r="I48" s="79"/>
      <c r="J48" s="79"/>
      <c r="K48" s="80"/>
      <c r="L48" s="42">
        <v>0</v>
      </c>
      <c r="M48" s="43">
        <v>0</v>
      </c>
      <c r="N48" s="43">
        <v>0</v>
      </c>
      <c r="O48" s="44"/>
      <c r="P48" s="69"/>
      <c r="Q48" s="45"/>
      <c r="R48" s="46">
        <v>4</v>
      </c>
    </row>
    <row r="49" spans="2:18" ht="18" customHeight="1" thickBot="1">
      <c r="B49" s="47" t="s">
        <v>12</v>
      </c>
      <c r="C49" s="77"/>
      <c r="D49" s="48">
        <v>0.4861111111111111</v>
      </c>
      <c r="E49" s="49">
        <f>E44</f>
        <v>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>
        <v>42497</v>
      </c>
      <c r="D52" s="12">
        <v>0.41666666666666669</v>
      </c>
      <c r="E52" s="13">
        <v>9</v>
      </c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>
        <v>0.43055555555555558</v>
      </c>
      <c r="E53" s="23">
        <f>E52</f>
        <v>9</v>
      </c>
      <c r="F53" s="14"/>
      <c r="G53" s="24">
        <v>1</v>
      </c>
      <c r="H53" s="70" t="s">
        <v>49</v>
      </c>
      <c r="I53" s="71"/>
      <c r="J53" s="71"/>
      <c r="K53" s="72"/>
      <c r="L53" s="25"/>
      <c r="M53" s="26">
        <v>3</v>
      </c>
      <c r="N53" s="26">
        <v>3</v>
      </c>
      <c r="O53" s="27">
        <v>3</v>
      </c>
      <c r="P53" s="68"/>
      <c r="Q53" s="28"/>
      <c r="R53" s="29">
        <v>1</v>
      </c>
    </row>
    <row r="54" spans="2:18" ht="18" customHeight="1">
      <c r="B54" s="30" t="s">
        <v>11</v>
      </c>
      <c r="C54" s="73">
        <f>C52</f>
        <v>42497</v>
      </c>
      <c r="D54" s="31">
        <v>0.44444444444444442</v>
      </c>
      <c r="E54" s="23">
        <f>E52</f>
        <v>9</v>
      </c>
      <c r="F54" s="14"/>
      <c r="G54" s="32">
        <v>2</v>
      </c>
      <c r="H54" s="74" t="s">
        <v>51</v>
      </c>
      <c r="I54" s="75"/>
      <c r="J54" s="75"/>
      <c r="K54" s="76"/>
      <c r="L54" s="33">
        <v>1</v>
      </c>
      <c r="M54" s="34"/>
      <c r="N54" s="35">
        <v>3</v>
      </c>
      <c r="O54" s="36">
        <v>3</v>
      </c>
      <c r="P54" s="68"/>
      <c r="Q54" s="37"/>
      <c r="R54" s="38">
        <v>2</v>
      </c>
    </row>
    <row r="55" spans="2:18" ht="18" customHeight="1">
      <c r="B55" s="39" t="str">
        <f>IF(H56="BYE","X","3-4")</f>
        <v>3-4</v>
      </c>
      <c r="C55" s="64"/>
      <c r="D55" s="22">
        <v>0.45833333333333331</v>
      </c>
      <c r="E55" s="23">
        <f>E52</f>
        <v>9</v>
      </c>
      <c r="F55" s="14"/>
      <c r="G55" s="32">
        <v>3</v>
      </c>
      <c r="H55" s="74" t="s">
        <v>76</v>
      </c>
      <c r="I55" s="75"/>
      <c r="J55" s="75"/>
      <c r="K55" s="76"/>
      <c r="L55" s="33">
        <v>0</v>
      </c>
      <c r="M55" s="35">
        <v>0</v>
      </c>
      <c r="N55" s="34"/>
      <c r="O55" s="36">
        <v>0</v>
      </c>
      <c r="P55" s="68"/>
      <c r="Q55" s="37"/>
      <c r="R55" s="38">
        <v>4</v>
      </c>
    </row>
    <row r="56" spans="2:18" ht="18" customHeight="1" thickBot="1">
      <c r="B56" s="40" t="str">
        <f>IF(H56="BYE","X","1-4")</f>
        <v>1-4</v>
      </c>
      <c r="C56" s="73">
        <f>C52</f>
        <v>42497</v>
      </c>
      <c r="D56" s="31">
        <v>0.47222222222222227</v>
      </c>
      <c r="E56" s="23">
        <f>E52</f>
        <v>9</v>
      </c>
      <c r="F56" s="14"/>
      <c r="G56" s="41">
        <v>4</v>
      </c>
      <c r="H56" s="78" t="s">
        <v>87</v>
      </c>
      <c r="I56" s="79"/>
      <c r="J56" s="79"/>
      <c r="K56" s="80"/>
      <c r="L56" s="42">
        <v>1</v>
      </c>
      <c r="M56" s="43">
        <v>0</v>
      </c>
      <c r="N56" s="43">
        <v>3</v>
      </c>
      <c r="O56" s="44"/>
      <c r="P56" s="69"/>
      <c r="Q56" s="45"/>
      <c r="R56" s="46">
        <v>3</v>
      </c>
    </row>
    <row r="57" spans="2:18" ht="18" customHeight="1" thickBot="1">
      <c r="B57" s="47" t="s">
        <v>12</v>
      </c>
      <c r="C57" s="77"/>
      <c r="D57" s="48">
        <v>0.4861111111111111</v>
      </c>
      <c r="E57" s="49">
        <f>E52</f>
        <v>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03" priority="36" stopIfTrue="1" operator="equal">
      <formula>0</formula>
    </cfRule>
  </conditionalFormatting>
  <conditionalFormatting sqref="Q5">
    <cfRule type="cellIs" dxfId="502" priority="35" stopIfTrue="1" operator="equal">
      <formula>0</formula>
    </cfRule>
  </conditionalFormatting>
  <conditionalFormatting sqref="Q14:Q16">
    <cfRule type="cellIs" dxfId="501" priority="34" stopIfTrue="1" operator="equal">
      <formula>0</formula>
    </cfRule>
  </conditionalFormatting>
  <conditionalFormatting sqref="Q13">
    <cfRule type="cellIs" dxfId="500" priority="33" stopIfTrue="1" operator="equal">
      <formula>0</formula>
    </cfRule>
  </conditionalFormatting>
  <conditionalFormatting sqref="Q22:Q24">
    <cfRule type="cellIs" dxfId="499" priority="32" stopIfTrue="1" operator="equal">
      <formula>0</formula>
    </cfRule>
  </conditionalFormatting>
  <conditionalFormatting sqref="Q21">
    <cfRule type="cellIs" dxfId="498" priority="31" stopIfTrue="1" operator="equal">
      <formula>0</formula>
    </cfRule>
  </conditionalFormatting>
  <conditionalFormatting sqref="Q30:Q32">
    <cfRule type="cellIs" dxfId="497" priority="30" stopIfTrue="1" operator="equal">
      <formula>0</formula>
    </cfRule>
  </conditionalFormatting>
  <conditionalFormatting sqref="Q29">
    <cfRule type="cellIs" dxfId="496" priority="29" stopIfTrue="1" operator="equal">
      <formula>0</formula>
    </cfRule>
  </conditionalFormatting>
  <conditionalFormatting sqref="Q38:Q40">
    <cfRule type="cellIs" dxfId="495" priority="28" stopIfTrue="1" operator="equal">
      <formula>0</formula>
    </cfRule>
  </conditionalFormatting>
  <conditionalFormatting sqref="Q37">
    <cfRule type="cellIs" dxfId="494" priority="27" stopIfTrue="1" operator="equal">
      <formula>0</formula>
    </cfRule>
  </conditionalFormatting>
  <conditionalFormatting sqref="Q46:Q48">
    <cfRule type="cellIs" dxfId="493" priority="26" stopIfTrue="1" operator="equal">
      <formula>0</formula>
    </cfRule>
  </conditionalFormatting>
  <conditionalFormatting sqref="Q45">
    <cfRule type="cellIs" dxfId="492" priority="25" stopIfTrue="1" operator="equal">
      <formula>0</formula>
    </cfRule>
  </conditionalFormatting>
  <conditionalFormatting sqref="Q54:Q56">
    <cfRule type="cellIs" dxfId="491" priority="24" stopIfTrue="1" operator="equal">
      <formula>0</formula>
    </cfRule>
  </conditionalFormatting>
  <conditionalFormatting sqref="Q53">
    <cfRule type="cellIs" dxfId="490" priority="23" stopIfTrue="1" operator="equal">
      <formula>0</formula>
    </cfRule>
  </conditionalFormatting>
  <conditionalFormatting sqref="Q62:Q64">
    <cfRule type="cellIs" dxfId="489" priority="22" stopIfTrue="1" operator="equal">
      <formula>0</formula>
    </cfRule>
  </conditionalFormatting>
  <conditionalFormatting sqref="Q61">
    <cfRule type="cellIs" dxfId="488" priority="21" stopIfTrue="1" operator="equal">
      <formula>0</formula>
    </cfRule>
  </conditionalFormatting>
  <conditionalFormatting sqref="Q70:Q72">
    <cfRule type="cellIs" dxfId="487" priority="20" stopIfTrue="1" operator="equal">
      <formula>0</formula>
    </cfRule>
  </conditionalFormatting>
  <conditionalFormatting sqref="Q69">
    <cfRule type="cellIs" dxfId="486" priority="19" stopIfTrue="1" operator="equal">
      <formula>0</formula>
    </cfRule>
  </conditionalFormatting>
  <conditionalFormatting sqref="Q78:Q80">
    <cfRule type="cellIs" dxfId="485" priority="18" stopIfTrue="1" operator="equal">
      <formula>0</formula>
    </cfRule>
  </conditionalFormatting>
  <conditionalFormatting sqref="Q77">
    <cfRule type="cellIs" dxfId="484" priority="17" stopIfTrue="1" operator="equal">
      <formula>0</formula>
    </cfRule>
  </conditionalFormatting>
  <conditionalFormatting sqref="Q86:Q88">
    <cfRule type="cellIs" dxfId="483" priority="16" stopIfTrue="1" operator="equal">
      <formula>0</formula>
    </cfRule>
  </conditionalFormatting>
  <conditionalFormatting sqref="Q85">
    <cfRule type="cellIs" dxfId="482" priority="15" stopIfTrue="1" operator="equal">
      <formula>0</formula>
    </cfRule>
  </conditionalFormatting>
  <conditionalFormatting sqref="Q94:Q96">
    <cfRule type="cellIs" dxfId="481" priority="14" stopIfTrue="1" operator="equal">
      <formula>0</formula>
    </cfRule>
  </conditionalFormatting>
  <conditionalFormatting sqref="Q93">
    <cfRule type="cellIs" dxfId="480" priority="13" stopIfTrue="1" operator="equal">
      <formula>0</formula>
    </cfRule>
  </conditionalFormatting>
  <conditionalFormatting sqref="Q102:Q104">
    <cfRule type="cellIs" dxfId="479" priority="12" stopIfTrue="1" operator="equal">
      <formula>0</formula>
    </cfRule>
  </conditionalFormatting>
  <conditionalFormatting sqref="Q101">
    <cfRule type="cellIs" dxfId="478" priority="11" stopIfTrue="1" operator="equal">
      <formula>0</formula>
    </cfRule>
  </conditionalFormatting>
  <conditionalFormatting sqref="Q110:Q112">
    <cfRule type="cellIs" dxfId="477" priority="10" stopIfTrue="1" operator="equal">
      <formula>0</formula>
    </cfRule>
  </conditionalFormatting>
  <conditionalFormatting sqref="Q109">
    <cfRule type="cellIs" dxfId="476" priority="9" stopIfTrue="1" operator="equal">
      <formula>0</formula>
    </cfRule>
  </conditionalFormatting>
  <conditionalFormatting sqref="Q118:Q120">
    <cfRule type="cellIs" dxfId="475" priority="8" stopIfTrue="1" operator="equal">
      <formula>0</formula>
    </cfRule>
  </conditionalFormatting>
  <conditionalFormatting sqref="Q117">
    <cfRule type="cellIs" dxfId="474" priority="7" stopIfTrue="1" operator="equal">
      <formula>0</formula>
    </cfRule>
  </conditionalFormatting>
  <conditionalFormatting sqref="Q126:Q128">
    <cfRule type="cellIs" dxfId="473" priority="6" stopIfTrue="1" operator="equal">
      <formula>0</formula>
    </cfRule>
  </conditionalFormatting>
  <conditionalFormatting sqref="Q125">
    <cfRule type="cellIs" dxfId="472" priority="5" stopIfTrue="1" operator="equal">
      <formula>0</formula>
    </cfRule>
  </conditionalFormatting>
  <conditionalFormatting sqref="Q134:Q136">
    <cfRule type="cellIs" dxfId="471" priority="4" stopIfTrue="1" operator="equal">
      <formula>0</formula>
    </cfRule>
  </conditionalFormatting>
  <conditionalFormatting sqref="Q133">
    <cfRule type="cellIs" dxfId="470" priority="3" stopIfTrue="1" operator="equal">
      <formula>0</formula>
    </cfRule>
  </conditionalFormatting>
  <conditionalFormatting sqref="Q142:Q144">
    <cfRule type="cellIs" dxfId="469" priority="2" stopIfTrue="1" operator="equal">
      <formula>0</formula>
    </cfRule>
  </conditionalFormatting>
  <conditionalFormatting sqref="Q141">
    <cfRule type="cellIs" dxfId="4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04"/>
  <sheetViews>
    <sheetView view="pageBreakPreview" topLeftCell="A4" zoomScale="70" zoomScaleNormal="100" zoomScaleSheetLayoutView="70" workbookViewId="0">
      <selection activeCell="H46" sqref="H46:K4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1.28515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16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88</v>
      </c>
      <c r="V3" s="55">
        <v>1583</v>
      </c>
    </row>
    <row r="4" spans="1:22" ht="18" customHeight="1" thickBot="1">
      <c r="B4" s="11" t="s">
        <v>6</v>
      </c>
      <c r="C4" s="63">
        <v>42497</v>
      </c>
      <c r="D4" s="12">
        <v>0.5</v>
      </c>
      <c r="E4" s="13">
        <v>2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4" t="s">
        <v>66</v>
      </c>
      <c r="V4" s="55">
        <v>1330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2</v>
      </c>
      <c r="F5" s="14"/>
      <c r="G5" s="24">
        <v>1</v>
      </c>
      <c r="H5" s="70" t="s">
        <v>67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4" t="s">
        <v>89</v>
      </c>
      <c r="V5" s="55">
        <v>1198</v>
      </c>
    </row>
    <row r="6" spans="1:22" ht="18" customHeight="1" thickBot="1">
      <c r="B6" s="30" t="s">
        <v>11</v>
      </c>
      <c r="C6" s="73">
        <f>C4</f>
        <v>42497</v>
      </c>
      <c r="D6" s="31">
        <v>0.51388888888888895</v>
      </c>
      <c r="E6" s="23">
        <f>E4</f>
        <v>2</v>
      </c>
      <c r="F6" s="14"/>
      <c r="G6" s="32">
        <v>2</v>
      </c>
      <c r="H6" s="74" t="s">
        <v>96</v>
      </c>
      <c r="I6" s="75"/>
      <c r="J6" s="75"/>
      <c r="K6" s="76"/>
      <c r="L6" s="33">
        <v>1</v>
      </c>
      <c r="M6" s="34"/>
      <c r="N6" s="35">
        <v>3</v>
      </c>
      <c r="O6" s="36"/>
      <c r="P6" s="68"/>
      <c r="Q6" s="37"/>
      <c r="R6" s="38">
        <v>2</v>
      </c>
      <c r="U6" s="54" t="s">
        <v>90</v>
      </c>
      <c r="V6" s="55">
        <v>1173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2</v>
      </c>
      <c r="F7" s="14"/>
      <c r="G7" s="32">
        <v>3</v>
      </c>
      <c r="H7" s="74" t="s">
        <v>84</v>
      </c>
      <c r="I7" s="75"/>
      <c r="J7" s="75"/>
      <c r="K7" s="76"/>
      <c r="L7" s="33">
        <v>0</v>
      </c>
      <c r="M7" s="35">
        <v>0</v>
      </c>
      <c r="N7" s="34"/>
      <c r="O7" s="36"/>
      <c r="P7" s="68"/>
      <c r="Q7" s="37"/>
      <c r="R7" s="38">
        <v>3</v>
      </c>
      <c r="U7" s="52" t="s">
        <v>67</v>
      </c>
      <c r="V7" s="53">
        <v>1147</v>
      </c>
    </row>
    <row r="8" spans="1:22" ht="18" customHeight="1" thickBot="1">
      <c r="B8" s="40" t="str">
        <f>IF(H8="BYE","X","1-4")</f>
        <v>X</v>
      </c>
      <c r="C8" s="73">
        <f>C4</f>
        <v>42497</v>
      </c>
      <c r="D8" s="31">
        <v>0.52777777777777779</v>
      </c>
      <c r="E8" s="23">
        <f>E4</f>
        <v>2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68</v>
      </c>
      <c r="V8" s="53">
        <v>1144</v>
      </c>
    </row>
    <row r="9" spans="1:22" ht="18" customHeight="1" thickBot="1">
      <c r="B9" s="47" t="s">
        <v>12</v>
      </c>
      <c r="C9" s="77"/>
      <c r="D9" s="48"/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91</v>
      </c>
      <c r="V9" s="53" t="s">
        <v>92</v>
      </c>
    </row>
    <row r="10" spans="1:22" ht="18" customHeight="1" thickBot="1">
      <c r="U10" s="52" t="s">
        <v>69</v>
      </c>
      <c r="V10" s="53" t="s">
        <v>70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71</v>
      </c>
      <c r="V11" s="53" t="s">
        <v>45</v>
      </c>
    </row>
    <row r="12" spans="1:22" ht="18" customHeight="1" thickBot="1">
      <c r="B12" s="11" t="s">
        <v>6</v>
      </c>
      <c r="C12" s="63">
        <v>42497</v>
      </c>
      <c r="D12" s="12">
        <v>0.5</v>
      </c>
      <c r="E12" s="13">
        <v>3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  <c r="U12" s="52" t="s">
        <v>72</v>
      </c>
      <c r="V12" s="53">
        <v>991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3</v>
      </c>
      <c r="F13" s="14"/>
      <c r="G13" s="24">
        <v>1</v>
      </c>
      <c r="H13" s="70" t="s">
        <v>68</v>
      </c>
      <c r="I13" s="71"/>
      <c r="J13" s="71"/>
      <c r="K13" s="72"/>
      <c r="L13" s="25"/>
      <c r="M13" s="26">
        <v>3</v>
      </c>
      <c r="N13" s="26">
        <v>0</v>
      </c>
      <c r="O13" s="27"/>
      <c r="P13" s="68"/>
      <c r="Q13" s="28"/>
      <c r="R13" s="29">
        <v>2</v>
      </c>
      <c r="U13" s="52" t="s">
        <v>73</v>
      </c>
      <c r="V13" s="53">
        <v>984</v>
      </c>
    </row>
    <row r="14" spans="1:22" ht="18" customHeight="1" thickBot="1">
      <c r="B14" s="30" t="s">
        <v>11</v>
      </c>
      <c r="C14" s="73">
        <f>C12</f>
        <v>42497</v>
      </c>
      <c r="D14" s="31">
        <v>0.51388888888888895</v>
      </c>
      <c r="E14" s="23">
        <f>E12</f>
        <v>3</v>
      </c>
      <c r="F14" s="14"/>
      <c r="G14" s="32">
        <v>2</v>
      </c>
      <c r="H14" s="74" t="s">
        <v>80</v>
      </c>
      <c r="I14" s="75"/>
      <c r="J14" s="75"/>
      <c r="K14" s="76"/>
      <c r="L14" s="33">
        <v>0</v>
      </c>
      <c r="M14" s="34"/>
      <c r="N14" s="35">
        <v>2</v>
      </c>
      <c r="O14" s="36"/>
      <c r="P14" s="68"/>
      <c r="Q14" s="37"/>
      <c r="R14" s="38">
        <v>3</v>
      </c>
      <c r="U14" s="52" t="s">
        <v>74</v>
      </c>
      <c r="V14" s="53" t="s">
        <v>75</v>
      </c>
    </row>
    <row r="15" spans="1:22" ht="18" customHeight="1" thickBot="1">
      <c r="B15" s="39" t="str">
        <f>IF(H16="BYE","X","3-4")</f>
        <v>X</v>
      </c>
      <c r="C15" s="64"/>
      <c r="D15" s="22"/>
      <c r="E15" s="23">
        <f>E12</f>
        <v>3</v>
      </c>
      <c r="F15" s="14"/>
      <c r="G15" s="32">
        <v>3</v>
      </c>
      <c r="H15" s="74" t="s">
        <v>94</v>
      </c>
      <c r="I15" s="75"/>
      <c r="J15" s="75"/>
      <c r="K15" s="76"/>
      <c r="L15" s="33">
        <v>3</v>
      </c>
      <c r="M15" s="35">
        <v>3</v>
      </c>
      <c r="N15" s="34"/>
      <c r="O15" s="36"/>
      <c r="P15" s="68"/>
      <c r="Q15" s="37"/>
      <c r="R15" s="38">
        <v>1</v>
      </c>
      <c r="U15" s="52" t="s">
        <v>93</v>
      </c>
      <c r="V15" s="53">
        <v>902</v>
      </c>
    </row>
    <row r="16" spans="1:22" ht="18" customHeight="1" thickBot="1">
      <c r="B16" s="40" t="str">
        <f>IF(H16="BYE","X","1-4")</f>
        <v>X</v>
      </c>
      <c r="C16" s="73">
        <f>C12</f>
        <v>42497</v>
      </c>
      <c r="D16" s="31">
        <v>0.52777777777777779</v>
      </c>
      <c r="E16" s="23">
        <f>E12</f>
        <v>3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  <c r="U16" s="52" t="s">
        <v>94</v>
      </c>
      <c r="V16" s="53">
        <v>900</v>
      </c>
    </row>
    <row r="17" spans="2:22" ht="18" customHeight="1" thickBot="1">
      <c r="B17" s="47" t="s">
        <v>12</v>
      </c>
      <c r="C17" s="77"/>
      <c r="D17" s="48"/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76</v>
      </c>
      <c r="V17" s="53">
        <v>900</v>
      </c>
    </row>
    <row r="18" spans="2:22" ht="18" customHeight="1" thickBot="1">
      <c r="U18" s="52" t="s">
        <v>77</v>
      </c>
      <c r="V18" s="53">
        <v>900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95</v>
      </c>
      <c r="V19" s="53">
        <v>887</v>
      </c>
    </row>
    <row r="20" spans="2:22" ht="18" customHeight="1" thickBot="1">
      <c r="B20" s="11" t="s">
        <v>6</v>
      </c>
      <c r="C20" s="63">
        <v>42497</v>
      </c>
      <c r="D20" s="12">
        <v>0.5</v>
      </c>
      <c r="E20" s="13">
        <v>4</v>
      </c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  <c r="U20" s="52" t="s">
        <v>80</v>
      </c>
      <c r="V20" s="53" t="s">
        <v>81</v>
      </c>
    </row>
    <row r="21" spans="2:22" ht="18" customHeight="1" thickBot="1">
      <c r="B21" s="21" t="str">
        <f>IF(H24="BYE","X","2-4")</f>
        <v>X</v>
      </c>
      <c r="C21" s="64"/>
      <c r="D21" s="22"/>
      <c r="E21" s="23">
        <f>E20</f>
        <v>4</v>
      </c>
      <c r="F21" s="14"/>
      <c r="G21" s="24">
        <v>1</v>
      </c>
      <c r="H21" s="70" t="s">
        <v>91</v>
      </c>
      <c r="I21" s="71"/>
      <c r="J21" s="71"/>
      <c r="K21" s="72"/>
      <c r="L21" s="25"/>
      <c r="M21" s="26">
        <v>3</v>
      </c>
      <c r="N21" s="26">
        <v>3</v>
      </c>
      <c r="O21" s="27"/>
      <c r="P21" s="68"/>
      <c r="Q21" s="28"/>
      <c r="R21" s="29">
        <v>1</v>
      </c>
      <c r="U21" s="52" t="s">
        <v>96</v>
      </c>
      <c r="V21" s="53">
        <v>859</v>
      </c>
    </row>
    <row r="22" spans="2:22" ht="18" customHeight="1" thickBot="1">
      <c r="B22" s="30" t="s">
        <v>11</v>
      </c>
      <c r="C22" s="73">
        <f>C20</f>
        <v>42497</v>
      </c>
      <c r="D22" s="31">
        <v>0.51388888888888895</v>
      </c>
      <c r="E22" s="23">
        <f>E20</f>
        <v>4</v>
      </c>
      <c r="F22" s="14"/>
      <c r="G22" s="32">
        <v>2</v>
      </c>
      <c r="H22" s="74" t="s">
        <v>95</v>
      </c>
      <c r="I22" s="75"/>
      <c r="J22" s="75"/>
      <c r="K22" s="76"/>
      <c r="L22" s="33">
        <v>1</v>
      </c>
      <c r="M22" s="34"/>
      <c r="N22" s="35">
        <v>3</v>
      </c>
      <c r="O22" s="36"/>
      <c r="P22" s="68"/>
      <c r="Q22" s="37"/>
      <c r="R22" s="38">
        <v>2</v>
      </c>
      <c r="U22" s="52" t="s">
        <v>84</v>
      </c>
      <c r="V22" s="53">
        <v>0</v>
      </c>
    </row>
    <row r="23" spans="2:22" ht="18" customHeight="1" thickBot="1">
      <c r="B23" s="39" t="str">
        <f>IF(H24="BYE","X","3-4")</f>
        <v>X</v>
      </c>
      <c r="C23" s="64"/>
      <c r="D23" s="22"/>
      <c r="E23" s="23">
        <f>E20</f>
        <v>4</v>
      </c>
      <c r="F23" s="14"/>
      <c r="G23" s="32">
        <v>3</v>
      </c>
      <c r="H23" s="74" t="s">
        <v>87</v>
      </c>
      <c r="I23" s="75"/>
      <c r="J23" s="75"/>
      <c r="K23" s="76"/>
      <c r="L23" s="33">
        <v>1</v>
      </c>
      <c r="M23" s="35">
        <v>0</v>
      </c>
      <c r="N23" s="34"/>
      <c r="O23" s="36"/>
      <c r="P23" s="68"/>
      <c r="Q23" s="37"/>
      <c r="R23" s="38">
        <v>3</v>
      </c>
      <c r="U23" s="52" t="s">
        <v>97</v>
      </c>
      <c r="V23" s="53">
        <v>0</v>
      </c>
    </row>
    <row r="24" spans="2:22" ht="18" customHeight="1" thickBot="1">
      <c r="B24" s="40" t="str">
        <f>IF(H24="BYE","X","1-4")</f>
        <v>X</v>
      </c>
      <c r="C24" s="73">
        <f>C20</f>
        <v>42497</v>
      </c>
      <c r="D24" s="31">
        <v>0.52777777777777779</v>
      </c>
      <c r="E24" s="23">
        <f>E20</f>
        <v>4</v>
      </c>
      <c r="F24" s="14"/>
      <c r="G24" s="41">
        <v>4</v>
      </c>
      <c r="H24" s="78" t="s">
        <v>27</v>
      </c>
      <c r="I24" s="79"/>
      <c r="J24" s="79"/>
      <c r="K24" s="80"/>
      <c r="L24" s="42"/>
      <c r="M24" s="43"/>
      <c r="N24" s="43"/>
      <c r="O24" s="44"/>
      <c r="P24" s="69"/>
      <c r="Q24" s="45"/>
      <c r="R24" s="46"/>
      <c r="U24" s="52" t="s">
        <v>87</v>
      </c>
      <c r="V24" s="53">
        <v>0</v>
      </c>
    </row>
    <row r="25" spans="2:22" ht="18" customHeight="1" thickBot="1">
      <c r="B25" s="47" t="s">
        <v>12</v>
      </c>
      <c r="C25" s="77"/>
      <c r="D25" s="48"/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3">
        <v>42497</v>
      </c>
      <c r="D28" s="12">
        <v>0.5</v>
      </c>
      <c r="E28" s="13">
        <v>5</v>
      </c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4"/>
      <c r="D29" s="22"/>
      <c r="E29" s="23">
        <f>E28</f>
        <v>5</v>
      </c>
      <c r="F29" s="14"/>
      <c r="G29" s="24">
        <v>1</v>
      </c>
      <c r="H29" s="70" t="s">
        <v>69</v>
      </c>
      <c r="I29" s="71"/>
      <c r="J29" s="71"/>
      <c r="K29" s="72"/>
      <c r="L29" s="25"/>
      <c r="M29" s="26">
        <v>3</v>
      </c>
      <c r="N29" s="26">
        <v>3</v>
      </c>
      <c r="O29" s="27"/>
      <c r="P29" s="68"/>
      <c r="Q29" s="28"/>
      <c r="R29" s="29">
        <v>1</v>
      </c>
    </row>
    <row r="30" spans="2:22" ht="18" customHeight="1">
      <c r="B30" s="30" t="s">
        <v>11</v>
      </c>
      <c r="C30" s="73">
        <f>C28</f>
        <v>42497</v>
      </c>
      <c r="D30" s="31">
        <v>0.51388888888888895</v>
      </c>
      <c r="E30" s="23">
        <f>E28</f>
        <v>5</v>
      </c>
      <c r="F30" s="14"/>
      <c r="G30" s="32">
        <v>2</v>
      </c>
      <c r="H30" s="74" t="s">
        <v>93</v>
      </c>
      <c r="I30" s="75"/>
      <c r="J30" s="75"/>
      <c r="K30" s="76"/>
      <c r="L30" s="33">
        <v>1</v>
      </c>
      <c r="M30" s="34"/>
      <c r="N30" s="35">
        <v>3</v>
      </c>
      <c r="O30" s="36"/>
      <c r="P30" s="68"/>
      <c r="Q30" s="37"/>
      <c r="R30" s="38">
        <v>2</v>
      </c>
    </row>
    <row r="31" spans="2:22" ht="18" customHeight="1">
      <c r="B31" s="39" t="str">
        <f>IF(H32="BYE","X","3-4")</f>
        <v>X</v>
      </c>
      <c r="C31" s="64"/>
      <c r="D31" s="22"/>
      <c r="E31" s="23">
        <f>E28</f>
        <v>5</v>
      </c>
      <c r="F31" s="14"/>
      <c r="G31" s="32">
        <v>3</v>
      </c>
      <c r="H31" s="74" t="s">
        <v>77</v>
      </c>
      <c r="I31" s="75"/>
      <c r="J31" s="75"/>
      <c r="K31" s="76"/>
      <c r="L31" s="33">
        <v>0</v>
      </c>
      <c r="M31" s="35">
        <v>0</v>
      </c>
      <c r="N31" s="34"/>
      <c r="O31" s="36"/>
      <c r="P31" s="68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3">
        <f>C28</f>
        <v>42497</v>
      </c>
      <c r="D32" s="31">
        <v>0.52777777777777779</v>
      </c>
      <c r="E32" s="23">
        <f>E28</f>
        <v>5</v>
      </c>
      <c r="F32" s="14"/>
      <c r="G32" s="41">
        <v>4</v>
      </c>
      <c r="H32" s="78" t="s">
        <v>27</v>
      </c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>
        <v>42497</v>
      </c>
      <c r="D36" s="12">
        <v>0.5</v>
      </c>
      <c r="E36" s="13">
        <v>6</v>
      </c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4"/>
      <c r="D37" s="22"/>
      <c r="E37" s="23">
        <f>E36</f>
        <v>6</v>
      </c>
      <c r="F37" s="14"/>
      <c r="G37" s="24">
        <v>1</v>
      </c>
      <c r="H37" s="70" t="s">
        <v>71</v>
      </c>
      <c r="I37" s="71"/>
      <c r="J37" s="71"/>
      <c r="K37" s="72"/>
      <c r="L37" s="25"/>
      <c r="M37" s="26">
        <v>3</v>
      </c>
      <c r="N37" s="26">
        <v>3</v>
      </c>
      <c r="O37" s="27"/>
      <c r="P37" s="68"/>
      <c r="Q37" s="28"/>
      <c r="R37" s="29">
        <v>1</v>
      </c>
    </row>
    <row r="38" spans="2:18" ht="18" customHeight="1">
      <c r="B38" s="30" t="s">
        <v>11</v>
      </c>
      <c r="C38" s="73">
        <f>C36</f>
        <v>42497</v>
      </c>
      <c r="D38" s="31">
        <v>0.51388888888888895</v>
      </c>
      <c r="E38" s="23">
        <f>E36</f>
        <v>6</v>
      </c>
      <c r="F38" s="14"/>
      <c r="G38" s="32">
        <v>2</v>
      </c>
      <c r="H38" s="74" t="s">
        <v>74</v>
      </c>
      <c r="I38" s="75"/>
      <c r="J38" s="75"/>
      <c r="K38" s="76"/>
      <c r="L38" s="33">
        <v>1</v>
      </c>
      <c r="M38" s="34"/>
      <c r="N38" s="35">
        <v>3</v>
      </c>
      <c r="O38" s="36"/>
      <c r="P38" s="68"/>
      <c r="Q38" s="37"/>
      <c r="R38" s="38">
        <v>2</v>
      </c>
    </row>
    <row r="39" spans="2:18" ht="18" customHeight="1">
      <c r="B39" s="39" t="str">
        <f>IF(H40="BYE","X","3-4")</f>
        <v>X</v>
      </c>
      <c r="C39" s="64"/>
      <c r="D39" s="22"/>
      <c r="E39" s="23">
        <f>E36</f>
        <v>6</v>
      </c>
      <c r="F39" s="14"/>
      <c r="G39" s="32">
        <v>3</v>
      </c>
      <c r="H39" s="74" t="s">
        <v>76</v>
      </c>
      <c r="I39" s="75"/>
      <c r="J39" s="75"/>
      <c r="K39" s="76"/>
      <c r="L39" s="33">
        <v>0</v>
      </c>
      <c r="M39" s="35">
        <v>0</v>
      </c>
      <c r="N39" s="34"/>
      <c r="O39" s="36"/>
      <c r="P39" s="68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3">
        <f>C36</f>
        <v>42497</v>
      </c>
      <c r="D40" s="31">
        <v>0.52777777777777779</v>
      </c>
      <c r="E40" s="23">
        <f>E36</f>
        <v>6</v>
      </c>
      <c r="F40" s="14"/>
      <c r="G40" s="41">
        <v>4</v>
      </c>
      <c r="H40" s="78" t="s">
        <v>27</v>
      </c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>
        <v>42497</v>
      </c>
      <c r="D44" s="12">
        <v>0.5</v>
      </c>
      <c r="E44" s="13">
        <v>7</v>
      </c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4"/>
      <c r="D45" s="22"/>
      <c r="E45" s="23">
        <f>E44</f>
        <v>7</v>
      </c>
      <c r="F45" s="14"/>
      <c r="G45" s="24">
        <v>1</v>
      </c>
      <c r="H45" s="70" t="s">
        <v>72</v>
      </c>
      <c r="I45" s="71"/>
      <c r="J45" s="71"/>
      <c r="K45" s="72"/>
      <c r="L45" s="25"/>
      <c r="M45" s="26">
        <v>3</v>
      </c>
      <c r="N45" s="26">
        <v>3</v>
      </c>
      <c r="O45" s="27"/>
      <c r="P45" s="68"/>
      <c r="Q45" s="28"/>
      <c r="R45" s="29">
        <v>1</v>
      </c>
    </row>
    <row r="46" spans="2:18" ht="18" customHeight="1">
      <c r="B46" s="30" t="s">
        <v>11</v>
      </c>
      <c r="C46" s="73">
        <f>C44</f>
        <v>42497</v>
      </c>
      <c r="D46" s="31">
        <v>0.51388888888888895</v>
      </c>
      <c r="E46" s="23">
        <f>E44</f>
        <v>7</v>
      </c>
      <c r="F46" s="14"/>
      <c r="G46" s="32">
        <v>2</v>
      </c>
      <c r="H46" s="74" t="s">
        <v>73</v>
      </c>
      <c r="I46" s="75"/>
      <c r="J46" s="75"/>
      <c r="K46" s="76"/>
      <c r="L46" s="33">
        <v>1</v>
      </c>
      <c r="M46" s="34"/>
      <c r="N46" s="35">
        <v>3</v>
      </c>
      <c r="O46" s="36"/>
      <c r="P46" s="68"/>
      <c r="Q46" s="37"/>
      <c r="R46" s="38">
        <v>2</v>
      </c>
    </row>
    <row r="47" spans="2:18" ht="18" customHeight="1">
      <c r="B47" s="39" t="str">
        <f>IF(H48="BYE","X","3-4")</f>
        <v>X</v>
      </c>
      <c r="C47" s="64"/>
      <c r="D47" s="22"/>
      <c r="E47" s="23">
        <f>E44</f>
        <v>7</v>
      </c>
      <c r="F47" s="14"/>
      <c r="G47" s="32">
        <v>3</v>
      </c>
      <c r="H47" s="74" t="s">
        <v>97</v>
      </c>
      <c r="I47" s="75"/>
      <c r="J47" s="75"/>
      <c r="K47" s="76"/>
      <c r="L47" s="33">
        <v>1</v>
      </c>
      <c r="M47" s="35">
        <v>1</v>
      </c>
      <c r="N47" s="34"/>
      <c r="O47" s="36"/>
      <c r="P47" s="68"/>
      <c r="Q47" s="37"/>
      <c r="R47" s="38">
        <v>3</v>
      </c>
    </row>
    <row r="48" spans="2:18" ht="18" customHeight="1" thickBot="1">
      <c r="B48" s="40" t="str">
        <f>IF(H48="BYE","X","1-4")</f>
        <v>X</v>
      </c>
      <c r="C48" s="73">
        <f>C44</f>
        <v>42497</v>
      </c>
      <c r="D48" s="31">
        <v>0.52777777777777779</v>
      </c>
      <c r="E48" s="23">
        <f>E44</f>
        <v>7</v>
      </c>
      <c r="F48" s="14"/>
      <c r="G48" s="41">
        <v>4</v>
      </c>
      <c r="H48" s="78" t="s">
        <v>27</v>
      </c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67" priority="36" stopIfTrue="1" operator="equal">
      <formula>0</formula>
    </cfRule>
  </conditionalFormatting>
  <conditionalFormatting sqref="Q5">
    <cfRule type="cellIs" dxfId="466" priority="35" stopIfTrue="1" operator="equal">
      <formula>0</formula>
    </cfRule>
  </conditionalFormatting>
  <conditionalFormatting sqref="Q14:Q16">
    <cfRule type="cellIs" dxfId="465" priority="34" stopIfTrue="1" operator="equal">
      <formula>0</formula>
    </cfRule>
  </conditionalFormatting>
  <conditionalFormatting sqref="Q13">
    <cfRule type="cellIs" dxfId="464" priority="33" stopIfTrue="1" operator="equal">
      <formula>0</formula>
    </cfRule>
  </conditionalFormatting>
  <conditionalFormatting sqref="Q22:Q24">
    <cfRule type="cellIs" dxfId="463" priority="32" stopIfTrue="1" operator="equal">
      <formula>0</formula>
    </cfRule>
  </conditionalFormatting>
  <conditionalFormatting sqref="Q21">
    <cfRule type="cellIs" dxfId="462" priority="31" stopIfTrue="1" operator="equal">
      <formula>0</formula>
    </cfRule>
  </conditionalFormatting>
  <conditionalFormatting sqref="Q30:Q32">
    <cfRule type="cellIs" dxfId="461" priority="30" stopIfTrue="1" operator="equal">
      <formula>0</formula>
    </cfRule>
  </conditionalFormatting>
  <conditionalFormatting sqref="Q29">
    <cfRule type="cellIs" dxfId="460" priority="29" stopIfTrue="1" operator="equal">
      <formula>0</formula>
    </cfRule>
  </conditionalFormatting>
  <conditionalFormatting sqref="Q38:Q40">
    <cfRule type="cellIs" dxfId="459" priority="28" stopIfTrue="1" operator="equal">
      <formula>0</formula>
    </cfRule>
  </conditionalFormatting>
  <conditionalFormatting sqref="Q37">
    <cfRule type="cellIs" dxfId="458" priority="27" stopIfTrue="1" operator="equal">
      <formula>0</formula>
    </cfRule>
  </conditionalFormatting>
  <conditionalFormatting sqref="Q46:Q48">
    <cfRule type="cellIs" dxfId="457" priority="26" stopIfTrue="1" operator="equal">
      <formula>0</formula>
    </cfRule>
  </conditionalFormatting>
  <conditionalFormatting sqref="Q45">
    <cfRule type="cellIs" dxfId="456" priority="25" stopIfTrue="1" operator="equal">
      <formula>0</formula>
    </cfRule>
  </conditionalFormatting>
  <conditionalFormatting sqref="Q54:Q56">
    <cfRule type="cellIs" dxfId="455" priority="24" stopIfTrue="1" operator="equal">
      <formula>0</formula>
    </cfRule>
  </conditionalFormatting>
  <conditionalFormatting sqref="Q53">
    <cfRule type="cellIs" dxfId="454" priority="23" stopIfTrue="1" operator="equal">
      <formula>0</formula>
    </cfRule>
  </conditionalFormatting>
  <conditionalFormatting sqref="Q62:Q64">
    <cfRule type="cellIs" dxfId="453" priority="22" stopIfTrue="1" operator="equal">
      <formula>0</formula>
    </cfRule>
  </conditionalFormatting>
  <conditionalFormatting sqref="Q61">
    <cfRule type="cellIs" dxfId="452" priority="21" stopIfTrue="1" operator="equal">
      <formula>0</formula>
    </cfRule>
  </conditionalFormatting>
  <conditionalFormatting sqref="Q70:Q72">
    <cfRule type="cellIs" dxfId="451" priority="20" stopIfTrue="1" operator="equal">
      <formula>0</formula>
    </cfRule>
  </conditionalFormatting>
  <conditionalFormatting sqref="Q69">
    <cfRule type="cellIs" dxfId="450" priority="19" stopIfTrue="1" operator="equal">
      <formula>0</formula>
    </cfRule>
  </conditionalFormatting>
  <conditionalFormatting sqref="Q78:Q80">
    <cfRule type="cellIs" dxfId="449" priority="18" stopIfTrue="1" operator="equal">
      <formula>0</formula>
    </cfRule>
  </conditionalFormatting>
  <conditionalFormatting sqref="Q77">
    <cfRule type="cellIs" dxfId="448" priority="17" stopIfTrue="1" operator="equal">
      <formula>0</formula>
    </cfRule>
  </conditionalFormatting>
  <conditionalFormatting sqref="Q86:Q88">
    <cfRule type="cellIs" dxfId="447" priority="16" stopIfTrue="1" operator="equal">
      <formula>0</formula>
    </cfRule>
  </conditionalFormatting>
  <conditionalFormatting sqref="Q85">
    <cfRule type="cellIs" dxfId="446" priority="15" stopIfTrue="1" operator="equal">
      <formula>0</formula>
    </cfRule>
  </conditionalFormatting>
  <conditionalFormatting sqref="Q94:Q96">
    <cfRule type="cellIs" dxfId="445" priority="14" stopIfTrue="1" operator="equal">
      <formula>0</formula>
    </cfRule>
  </conditionalFormatting>
  <conditionalFormatting sqref="Q93">
    <cfRule type="cellIs" dxfId="444" priority="13" stopIfTrue="1" operator="equal">
      <formula>0</formula>
    </cfRule>
  </conditionalFormatting>
  <conditionalFormatting sqref="Q102:Q104">
    <cfRule type="cellIs" dxfId="443" priority="12" stopIfTrue="1" operator="equal">
      <formula>0</formula>
    </cfRule>
  </conditionalFormatting>
  <conditionalFormatting sqref="Q101">
    <cfRule type="cellIs" dxfId="442" priority="11" stopIfTrue="1" operator="equal">
      <formula>0</formula>
    </cfRule>
  </conditionalFormatting>
  <conditionalFormatting sqref="Q110:Q112">
    <cfRule type="cellIs" dxfId="441" priority="10" stopIfTrue="1" operator="equal">
      <formula>0</formula>
    </cfRule>
  </conditionalFormatting>
  <conditionalFormatting sqref="Q109">
    <cfRule type="cellIs" dxfId="440" priority="9" stopIfTrue="1" operator="equal">
      <formula>0</formula>
    </cfRule>
  </conditionalFormatting>
  <conditionalFormatting sqref="Q118:Q120">
    <cfRule type="cellIs" dxfId="439" priority="8" stopIfTrue="1" operator="equal">
      <formula>0</formula>
    </cfRule>
  </conditionalFormatting>
  <conditionalFormatting sqref="Q117">
    <cfRule type="cellIs" dxfId="438" priority="7" stopIfTrue="1" operator="equal">
      <formula>0</formula>
    </cfRule>
  </conditionalFormatting>
  <conditionalFormatting sqref="Q126:Q128">
    <cfRule type="cellIs" dxfId="437" priority="6" stopIfTrue="1" operator="equal">
      <formula>0</formula>
    </cfRule>
  </conditionalFormatting>
  <conditionalFormatting sqref="Q125">
    <cfRule type="cellIs" dxfId="436" priority="5" stopIfTrue="1" operator="equal">
      <formula>0</formula>
    </cfRule>
  </conditionalFormatting>
  <conditionalFormatting sqref="Q134:Q136">
    <cfRule type="cellIs" dxfId="435" priority="4" stopIfTrue="1" operator="equal">
      <formula>0</formula>
    </cfRule>
  </conditionalFormatting>
  <conditionalFormatting sqref="Q133">
    <cfRule type="cellIs" dxfId="434" priority="3" stopIfTrue="1" operator="equal">
      <formula>0</formula>
    </cfRule>
  </conditionalFormatting>
  <conditionalFormatting sqref="Q142:Q144">
    <cfRule type="cellIs" dxfId="433" priority="2" stopIfTrue="1" operator="equal">
      <formula>0</formula>
    </cfRule>
  </conditionalFormatting>
  <conditionalFormatting sqref="Q141">
    <cfRule type="cellIs" dxfId="4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04"/>
  <sheetViews>
    <sheetView view="pageBreakPreview" topLeftCell="F1" zoomScaleNormal="100" zoomScaleSheetLayoutView="100" workbookViewId="0">
      <selection activeCell="H8" sqref="H8:K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5703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3.140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17</v>
      </c>
      <c r="L1" s="61"/>
      <c r="M1" s="61"/>
      <c r="N1" s="61"/>
      <c r="O1" s="61" t="s">
        <v>26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110</v>
      </c>
      <c r="V3" s="53">
        <v>906</v>
      </c>
    </row>
    <row r="4" spans="1:22" ht="18" customHeight="1" thickBot="1">
      <c r="B4" s="11" t="s">
        <v>6</v>
      </c>
      <c r="C4" s="63">
        <v>42497</v>
      </c>
      <c r="D4" s="12">
        <v>0.41666666666666669</v>
      </c>
      <c r="E4" s="13">
        <v>10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111</v>
      </c>
      <c r="V4" s="53">
        <v>900</v>
      </c>
    </row>
    <row r="5" spans="1:22" ht="18" customHeight="1" thickBot="1">
      <c r="B5" s="21" t="str">
        <f>IF(H8="BYE","X","2-4")</f>
        <v>2-4</v>
      </c>
      <c r="C5" s="64"/>
      <c r="D5" s="22">
        <v>0.43055555555555558</v>
      </c>
      <c r="E5" s="23">
        <f>E4</f>
        <v>10</v>
      </c>
      <c r="F5" s="14"/>
      <c r="G5" s="24">
        <v>1</v>
      </c>
      <c r="H5" s="70" t="s">
        <v>110</v>
      </c>
      <c r="I5" s="71"/>
      <c r="J5" s="71"/>
      <c r="K5" s="72"/>
      <c r="L5" s="25"/>
      <c r="M5" s="26">
        <v>3</v>
      </c>
      <c r="N5" s="26">
        <v>3</v>
      </c>
      <c r="O5" s="27">
        <v>0</v>
      </c>
      <c r="P5" s="68"/>
      <c r="Q5" s="28"/>
      <c r="R5" s="29">
        <v>2</v>
      </c>
      <c r="U5" s="52" t="s">
        <v>112</v>
      </c>
      <c r="V5" s="53">
        <v>0</v>
      </c>
    </row>
    <row r="6" spans="1:22" ht="18" customHeight="1">
      <c r="B6" s="30" t="s">
        <v>11</v>
      </c>
      <c r="C6" s="73">
        <f>C4</f>
        <v>42497</v>
      </c>
      <c r="D6" s="31">
        <v>0.44444444444444442</v>
      </c>
      <c r="E6" s="23">
        <f>E4</f>
        <v>10</v>
      </c>
      <c r="F6" s="14"/>
      <c r="G6" s="32">
        <v>2</v>
      </c>
      <c r="H6" s="74" t="s">
        <v>111</v>
      </c>
      <c r="I6" s="75"/>
      <c r="J6" s="75"/>
      <c r="K6" s="76"/>
      <c r="L6" s="33">
        <v>0</v>
      </c>
      <c r="M6" s="34"/>
      <c r="N6" s="35">
        <v>3</v>
      </c>
      <c r="O6" s="36">
        <v>3</v>
      </c>
      <c r="P6" s="68"/>
      <c r="Q6" s="37"/>
      <c r="R6" s="38">
        <v>3</v>
      </c>
      <c r="U6" s="52" t="s">
        <v>113</v>
      </c>
      <c r="V6" s="53">
        <v>0</v>
      </c>
    </row>
    <row r="7" spans="1:22" ht="18" customHeight="1">
      <c r="B7" s="39" t="str">
        <f>IF(H8="BYE","X","3-4")</f>
        <v>3-4</v>
      </c>
      <c r="C7" s="64"/>
      <c r="D7" s="22">
        <v>0.45833333333333331</v>
      </c>
      <c r="E7" s="23">
        <f>E4</f>
        <v>10</v>
      </c>
      <c r="F7" s="14"/>
      <c r="G7" s="32">
        <v>3</v>
      </c>
      <c r="H7" s="74" t="s">
        <v>112</v>
      </c>
      <c r="I7" s="75"/>
      <c r="J7" s="75"/>
      <c r="K7" s="76"/>
      <c r="L7" s="33">
        <v>0</v>
      </c>
      <c r="M7" s="35">
        <v>2</v>
      </c>
      <c r="N7" s="34"/>
      <c r="O7" s="36">
        <v>2</v>
      </c>
      <c r="P7" s="68"/>
      <c r="Q7" s="37"/>
      <c r="R7" s="38">
        <v>4</v>
      </c>
    </row>
    <row r="8" spans="1:22" ht="18" customHeight="1" thickBot="1">
      <c r="B8" s="40" t="str">
        <f>IF(H8="BYE","X","1-4")</f>
        <v>1-4</v>
      </c>
      <c r="C8" s="73">
        <f>C4</f>
        <v>42497</v>
      </c>
      <c r="D8" s="31">
        <v>0.47222222222222227</v>
      </c>
      <c r="E8" s="23">
        <f>E4</f>
        <v>10</v>
      </c>
      <c r="F8" s="14"/>
      <c r="G8" s="41">
        <v>4</v>
      </c>
      <c r="H8" s="81" t="s">
        <v>113</v>
      </c>
      <c r="I8" s="82"/>
      <c r="J8" s="82"/>
      <c r="K8" s="83"/>
      <c r="L8" s="42">
        <v>3</v>
      </c>
      <c r="M8" s="43">
        <v>2</v>
      </c>
      <c r="N8" s="43">
        <v>3</v>
      </c>
      <c r="O8" s="44"/>
      <c r="P8" s="69"/>
      <c r="Q8" s="45"/>
      <c r="R8" s="46">
        <v>1</v>
      </c>
      <c r="T8" s="3"/>
    </row>
    <row r="9" spans="1:22" ht="18" customHeight="1" thickBot="1">
      <c r="B9" s="47" t="s">
        <v>12</v>
      </c>
      <c r="C9" s="77"/>
      <c r="D9" s="48">
        <v>0.4861111111111111</v>
      </c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/>
      <c r="D12" s="12"/>
      <c r="E12" s="13"/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/>
      <c r="E13" s="23">
        <f>E12</f>
        <v>0</v>
      </c>
      <c r="F13" s="14"/>
      <c r="G13" s="24">
        <v>1</v>
      </c>
      <c r="H13" s="70"/>
      <c r="I13" s="71"/>
      <c r="J13" s="71"/>
      <c r="K13" s="72"/>
      <c r="L13" s="25"/>
      <c r="M13" s="26"/>
      <c r="N13" s="26"/>
      <c r="O13" s="27"/>
      <c r="P13" s="68"/>
      <c r="Q13" s="28"/>
      <c r="R13" s="29"/>
    </row>
    <row r="14" spans="1:22" ht="18" customHeight="1">
      <c r="B14" s="30" t="s">
        <v>11</v>
      </c>
      <c r="C14" s="73">
        <f>C12</f>
        <v>0</v>
      </c>
      <c r="D14" s="31"/>
      <c r="E14" s="23">
        <f>E12</f>
        <v>0</v>
      </c>
      <c r="F14" s="14"/>
      <c r="G14" s="32">
        <v>2</v>
      </c>
      <c r="H14" s="74"/>
      <c r="I14" s="75"/>
      <c r="J14" s="75"/>
      <c r="K14" s="76"/>
      <c r="L14" s="33"/>
      <c r="M14" s="34"/>
      <c r="N14" s="35"/>
      <c r="O14" s="36"/>
      <c r="P14" s="68"/>
      <c r="Q14" s="37"/>
      <c r="R14" s="38"/>
    </row>
    <row r="15" spans="1:22" ht="18" customHeight="1">
      <c r="B15" s="39" t="str">
        <f>IF(H16="BYE","X","3-4")</f>
        <v>3-4</v>
      </c>
      <c r="C15" s="64"/>
      <c r="D15" s="22"/>
      <c r="E15" s="23">
        <f>E12</f>
        <v>0</v>
      </c>
      <c r="F15" s="14"/>
      <c r="G15" s="32">
        <v>3</v>
      </c>
      <c r="H15" s="74"/>
      <c r="I15" s="75"/>
      <c r="J15" s="75"/>
      <c r="K15" s="76"/>
      <c r="L15" s="33"/>
      <c r="M15" s="35"/>
      <c r="N15" s="34"/>
      <c r="O15" s="36"/>
      <c r="P15" s="68"/>
      <c r="Q15" s="37"/>
      <c r="R15" s="38"/>
    </row>
    <row r="16" spans="1:22" ht="18" customHeight="1" thickBot="1">
      <c r="B16" s="40" t="str">
        <f>IF(H16="BYE","X","1-4")</f>
        <v>1-4</v>
      </c>
      <c r="C16" s="73">
        <f>C12</f>
        <v>0</v>
      </c>
      <c r="D16" s="31"/>
      <c r="E16" s="23">
        <f>E12</f>
        <v>0</v>
      </c>
      <c r="F16" s="14"/>
      <c r="G16" s="41">
        <v>4</v>
      </c>
      <c r="H16" s="78"/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31" priority="36" stopIfTrue="1" operator="equal">
      <formula>0</formula>
    </cfRule>
  </conditionalFormatting>
  <conditionalFormatting sqref="Q5">
    <cfRule type="cellIs" dxfId="430" priority="35" stopIfTrue="1" operator="equal">
      <formula>0</formula>
    </cfRule>
  </conditionalFormatting>
  <conditionalFormatting sqref="Q14:Q16">
    <cfRule type="cellIs" dxfId="429" priority="34" stopIfTrue="1" operator="equal">
      <formula>0</formula>
    </cfRule>
  </conditionalFormatting>
  <conditionalFormatting sqref="Q13">
    <cfRule type="cellIs" dxfId="428" priority="33" stopIfTrue="1" operator="equal">
      <formula>0</formula>
    </cfRule>
  </conditionalFormatting>
  <conditionalFormatting sqref="Q22:Q24">
    <cfRule type="cellIs" dxfId="427" priority="32" stopIfTrue="1" operator="equal">
      <formula>0</formula>
    </cfRule>
  </conditionalFormatting>
  <conditionalFormatting sqref="Q21">
    <cfRule type="cellIs" dxfId="426" priority="31" stopIfTrue="1" operator="equal">
      <formula>0</formula>
    </cfRule>
  </conditionalFormatting>
  <conditionalFormatting sqref="Q30:Q32">
    <cfRule type="cellIs" dxfId="425" priority="30" stopIfTrue="1" operator="equal">
      <formula>0</formula>
    </cfRule>
  </conditionalFormatting>
  <conditionalFormatting sqref="Q29">
    <cfRule type="cellIs" dxfId="424" priority="29" stopIfTrue="1" operator="equal">
      <formula>0</formula>
    </cfRule>
  </conditionalFormatting>
  <conditionalFormatting sqref="Q38:Q40">
    <cfRule type="cellIs" dxfId="423" priority="28" stopIfTrue="1" operator="equal">
      <formula>0</formula>
    </cfRule>
  </conditionalFormatting>
  <conditionalFormatting sqref="Q37">
    <cfRule type="cellIs" dxfId="422" priority="27" stopIfTrue="1" operator="equal">
      <formula>0</formula>
    </cfRule>
  </conditionalFormatting>
  <conditionalFormatting sqref="Q46:Q48">
    <cfRule type="cellIs" dxfId="421" priority="26" stopIfTrue="1" operator="equal">
      <formula>0</formula>
    </cfRule>
  </conditionalFormatting>
  <conditionalFormatting sqref="Q45">
    <cfRule type="cellIs" dxfId="420" priority="25" stopIfTrue="1" operator="equal">
      <formula>0</formula>
    </cfRule>
  </conditionalFormatting>
  <conditionalFormatting sqref="Q54:Q56">
    <cfRule type="cellIs" dxfId="419" priority="24" stopIfTrue="1" operator="equal">
      <formula>0</formula>
    </cfRule>
  </conditionalFormatting>
  <conditionalFormatting sqref="Q53">
    <cfRule type="cellIs" dxfId="418" priority="23" stopIfTrue="1" operator="equal">
      <formula>0</formula>
    </cfRule>
  </conditionalFormatting>
  <conditionalFormatting sqref="Q62:Q64">
    <cfRule type="cellIs" dxfId="417" priority="22" stopIfTrue="1" operator="equal">
      <formula>0</formula>
    </cfRule>
  </conditionalFormatting>
  <conditionalFormatting sqref="Q61">
    <cfRule type="cellIs" dxfId="416" priority="21" stopIfTrue="1" operator="equal">
      <formula>0</formula>
    </cfRule>
  </conditionalFormatting>
  <conditionalFormatting sqref="Q70:Q72">
    <cfRule type="cellIs" dxfId="415" priority="20" stopIfTrue="1" operator="equal">
      <formula>0</formula>
    </cfRule>
  </conditionalFormatting>
  <conditionalFormatting sqref="Q69">
    <cfRule type="cellIs" dxfId="414" priority="19" stopIfTrue="1" operator="equal">
      <formula>0</formula>
    </cfRule>
  </conditionalFormatting>
  <conditionalFormatting sqref="Q78:Q80">
    <cfRule type="cellIs" dxfId="413" priority="18" stopIfTrue="1" operator="equal">
      <formula>0</formula>
    </cfRule>
  </conditionalFormatting>
  <conditionalFormatting sqref="Q77">
    <cfRule type="cellIs" dxfId="412" priority="17" stopIfTrue="1" operator="equal">
      <formula>0</formula>
    </cfRule>
  </conditionalFormatting>
  <conditionalFormatting sqref="Q86:Q88">
    <cfRule type="cellIs" dxfId="411" priority="16" stopIfTrue="1" operator="equal">
      <formula>0</formula>
    </cfRule>
  </conditionalFormatting>
  <conditionalFormatting sqref="Q85">
    <cfRule type="cellIs" dxfId="410" priority="15" stopIfTrue="1" operator="equal">
      <formula>0</formula>
    </cfRule>
  </conditionalFormatting>
  <conditionalFormatting sqref="Q94:Q96">
    <cfRule type="cellIs" dxfId="409" priority="14" stopIfTrue="1" operator="equal">
      <formula>0</formula>
    </cfRule>
  </conditionalFormatting>
  <conditionalFormatting sqref="Q93">
    <cfRule type="cellIs" dxfId="408" priority="13" stopIfTrue="1" operator="equal">
      <formula>0</formula>
    </cfRule>
  </conditionalFormatting>
  <conditionalFormatting sqref="Q102:Q104">
    <cfRule type="cellIs" dxfId="407" priority="12" stopIfTrue="1" operator="equal">
      <formula>0</formula>
    </cfRule>
  </conditionalFormatting>
  <conditionalFormatting sqref="Q101">
    <cfRule type="cellIs" dxfId="406" priority="11" stopIfTrue="1" operator="equal">
      <formula>0</formula>
    </cfRule>
  </conditionalFormatting>
  <conditionalFormatting sqref="Q110:Q112">
    <cfRule type="cellIs" dxfId="405" priority="10" stopIfTrue="1" operator="equal">
      <formula>0</formula>
    </cfRule>
  </conditionalFormatting>
  <conditionalFormatting sqref="Q109">
    <cfRule type="cellIs" dxfId="404" priority="9" stopIfTrue="1" operator="equal">
      <formula>0</formula>
    </cfRule>
  </conditionalFormatting>
  <conditionalFormatting sqref="Q118:Q120">
    <cfRule type="cellIs" dxfId="403" priority="8" stopIfTrue="1" operator="equal">
      <formula>0</formula>
    </cfRule>
  </conditionalFormatting>
  <conditionalFormatting sqref="Q117">
    <cfRule type="cellIs" dxfId="402" priority="7" stopIfTrue="1" operator="equal">
      <formula>0</formula>
    </cfRule>
  </conditionalFormatting>
  <conditionalFormatting sqref="Q126:Q128">
    <cfRule type="cellIs" dxfId="401" priority="6" stopIfTrue="1" operator="equal">
      <formula>0</formula>
    </cfRule>
  </conditionalFormatting>
  <conditionalFormatting sqref="Q125">
    <cfRule type="cellIs" dxfId="400" priority="5" stopIfTrue="1" operator="equal">
      <formula>0</formula>
    </cfRule>
  </conditionalFormatting>
  <conditionalFormatting sqref="Q134:Q136">
    <cfRule type="cellIs" dxfId="399" priority="4" stopIfTrue="1" operator="equal">
      <formula>0</formula>
    </cfRule>
  </conditionalFormatting>
  <conditionalFormatting sqref="Q133">
    <cfRule type="cellIs" dxfId="398" priority="3" stopIfTrue="1" operator="equal">
      <formula>0</formula>
    </cfRule>
  </conditionalFormatting>
  <conditionalFormatting sqref="Q142:Q144">
    <cfRule type="cellIs" dxfId="397" priority="2" stopIfTrue="1" operator="equal">
      <formula>0</formula>
    </cfRule>
  </conditionalFormatting>
  <conditionalFormatting sqref="Q141">
    <cfRule type="cellIs" dxfId="3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04"/>
  <sheetViews>
    <sheetView view="pageBreakPreview" topLeftCell="E1" zoomScaleNormal="100" zoomScaleSheetLayoutView="100" workbookViewId="0">
      <selection activeCell="H14" sqref="H14:K1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5703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8554687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16</v>
      </c>
      <c r="L1" s="61"/>
      <c r="M1" s="61"/>
      <c r="N1" s="61"/>
      <c r="O1" s="61" t="s">
        <v>26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114</v>
      </c>
      <c r="V3" s="53" t="s">
        <v>115</v>
      </c>
    </row>
    <row r="4" spans="1:22" ht="18" customHeight="1" thickBot="1">
      <c r="B4" s="11" t="s">
        <v>6</v>
      </c>
      <c r="C4" s="63">
        <v>42497</v>
      </c>
      <c r="D4" s="12">
        <v>0.5</v>
      </c>
      <c r="E4" s="13">
        <v>1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116</v>
      </c>
      <c r="V4" s="53">
        <v>0</v>
      </c>
    </row>
    <row r="5" spans="1:22" ht="18" customHeight="1" thickBot="1">
      <c r="B5" s="21" t="str">
        <f>IF(H8="BYE","X","2-4")</f>
        <v>2-4</v>
      </c>
      <c r="C5" s="64"/>
      <c r="D5" s="22">
        <v>0.51388888888888895</v>
      </c>
      <c r="E5" s="23">
        <f>E4</f>
        <v>1</v>
      </c>
      <c r="F5" s="14"/>
      <c r="G5" s="24">
        <v>1</v>
      </c>
      <c r="H5" s="84" t="s">
        <v>114</v>
      </c>
      <c r="I5" s="85"/>
      <c r="J5" s="85"/>
      <c r="K5" s="86"/>
      <c r="L5" s="25"/>
      <c r="M5" s="26">
        <v>3</v>
      </c>
      <c r="N5" s="26">
        <v>3</v>
      </c>
      <c r="O5" s="27">
        <v>3</v>
      </c>
      <c r="P5" s="68"/>
      <c r="Q5" s="28"/>
      <c r="R5" s="29">
        <v>1</v>
      </c>
      <c r="U5" s="52" t="s">
        <v>117</v>
      </c>
      <c r="V5" s="53">
        <v>0</v>
      </c>
    </row>
    <row r="6" spans="1:22" ht="18" customHeight="1">
      <c r="B6" s="30" t="s">
        <v>11</v>
      </c>
      <c r="C6" s="73">
        <f>C4</f>
        <v>42497</v>
      </c>
      <c r="D6" s="31">
        <v>0.52777777777777779</v>
      </c>
      <c r="E6" s="23">
        <f>E4</f>
        <v>1</v>
      </c>
      <c r="F6" s="14"/>
      <c r="G6" s="32">
        <v>2</v>
      </c>
      <c r="H6" s="74" t="s">
        <v>116</v>
      </c>
      <c r="I6" s="75"/>
      <c r="J6" s="75"/>
      <c r="K6" s="76"/>
      <c r="L6" s="33">
        <v>0</v>
      </c>
      <c r="M6" s="34"/>
      <c r="N6" s="35">
        <v>3</v>
      </c>
      <c r="O6" s="36">
        <v>3</v>
      </c>
      <c r="P6" s="68"/>
      <c r="Q6" s="37"/>
      <c r="R6" s="38">
        <v>2</v>
      </c>
      <c r="U6" s="52" t="s">
        <v>118</v>
      </c>
      <c r="V6" s="53">
        <v>0</v>
      </c>
    </row>
    <row r="7" spans="1:22" ht="18" customHeight="1">
      <c r="B7" s="39" t="str">
        <f>IF(H8="BYE","X","3-4")</f>
        <v>3-4</v>
      </c>
      <c r="C7" s="64"/>
      <c r="D7" s="22">
        <v>0.54166666666666663</v>
      </c>
      <c r="E7" s="23">
        <f>E4</f>
        <v>1</v>
      </c>
      <c r="F7" s="14"/>
      <c r="G7" s="32">
        <v>3</v>
      </c>
      <c r="H7" s="74" t="s">
        <v>117</v>
      </c>
      <c r="I7" s="75"/>
      <c r="J7" s="75"/>
      <c r="K7" s="76"/>
      <c r="L7" s="33">
        <v>0</v>
      </c>
      <c r="M7" s="35">
        <v>1</v>
      </c>
      <c r="N7" s="34"/>
      <c r="O7" s="36">
        <v>2</v>
      </c>
      <c r="P7" s="68"/>
      <c r="Q7" s="37"/>
      <c r="R7" s="38">
        <v>4</v>
      </c>
    </row>
    <row r="8" spans="1:22" ht="18" customHeight="1" thickBot="1">
      <c r="B8" s="40" t="str">
        <f>IF(H8="BYE","X","1-4")</f>
        <v>1-4</v>
      </c>
      <c r="C8" s="73">
        <f>C4</f>
        <v>42497</v>
      </c>
      <c r="D8" s="31">
        <v>0.55555555555555558</v>
      </c>
      <c r="E8" s="23">
        <f>E4</f>
        <v>1</v>
      </c>
      <c r="F8" s="14"/>
      <c r="G8" s="41">
        <v>4</v>
      </c>
      <c r="H8" s="78" t="s">
        <v>118</v>
      </c>
      <c r="I8" s="79"/>
      <c r="J8" s="79"/>
      <c r="K8" s="80"/>
      <c r="L8" s="42">
        <v>0</v>
      </c>
      <c r="M8" s="43">
        <v>0</v>
      </c>
      <c r="N8" s="43">
        <v>3</v>
      </c>
      <c r="O8" s="44"/>
      <c r="P8" s="69"/>
      <c r="Q8" s="45"/>
      <c r="R8" s="46">
        <v>3</v>
      </c>
      <c r="T8" s="3"/>
    </row>
    <row r="9" spans="1:22" ht="18" customHeight="1" thickBot="1">
      <c r="B9" s="47" t="s">
        <v>12</v>
      </c>
      <c r="C9" s="77"/>
      <c r="D9" s="48">
        <v>0.56944444444444442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/>
      <c r="D12" s="12"/>
      <c r="E12" s="13"/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64"/>
      <c r="D13" s="22"/>
      <c r="E13" s="23">
        <f>E12</f>
        <v>0</v>
      </c>
      <c r="F13" s="14"/>
      <c r="G13" s="24">
        <v>1</v>
      </c>
      <c r="H13" s="70"/>
      <c r="I13" s="71"/>
      <c r="J13" s="71"/>
      <c r="K13" s="72"/>
      <c r="L13" s="25"/>
      <c r="M13" s="26"/>
      <c r="N13" s="26"/>
      <c r="O13" s="27"/>
      <c r="P13" s="68"/>
      <c r="Q13" s="28"/>
      <c r="R13" s="29"/>
    </row>
    <row r="14" spans="1:22" ht="18" customHeight="1">
      <c r="B14" s="30" t="s">
        <v>11</v>
      </c>
      <c r="C14" s="73">
        <f>C12</f>
        <v>0</v>
      </c>
      <c r="D14" s="31"/>
      <c r="E14" s="23">
        <f>E12</f>
        <v>0</v>
      </c>
      <c r="F14" s="14"/>
      <c r="G14" s="32">
        <v>2</v>
      </c>
      <c r="H14" s="74"/>
      <c r="I14" s="75"/>
      <c r="J14" s="75"/>
      <c r="K14" s="76"/>
      <c r="L14" s="33"/>
      <c r="M14" s="34"/>
      <c r="N14" s="35"/>
      <c r="O14" s="36"/>
      <c r="P14" s="68"/>
      <c r="Q14" s="37"/>
      <c r="R14" s="38"/>
    </row>
    <row r="15" spans="1:22" ht="18" customHeight="1">
      <c r="B15" s="39" t="str">
        <f>IF(H16="BYE","X","3-4")</f>
        <v>3-4</v>
      </c>
      <c r="C15" s="64"/>
      <c r="D15" s="22"/>
      <c r="E15" s="23">
        <f>E12</f>
        <v>0</v>
      </c>
      <c r="F15" s="14"/>
      <c r="G15" s="32">
        <v>3</v>
      </c>
      <c r="H15" s="74"/>
      <c r="I15" s="75"/>
      <c r="J15" s="75"/>
      <c r="K15" s="76"/>
      <c r="L15" s="33"/>
      <c r="M15" s="35"/>
      <c r="N15" s="34"/>
      <c r="O15" s="36"/>
      <c r="P15" s="68"/>
      <c r="Q15" s="37"/>
      <c r="R15" s="38"/>
    </row>
    <row r="16" spans="1:22" ht="18" customHeight="1" thickBot="1">
      <c r="B16" s="40" t="str">
        <f>IF(H16="BYE","X","1-4")</f>
        <v>1-4</v>
      </c>
      <c r="C16" s="73">
        <f>C12</f>
        <v>0</v>
      </c>
      <c r="D16" s="31"/>
      <c r="E16" s="23">
        <f>E12</f>
        <v>0</v>
      </c>
      <c r="F16" s="14"/>
      <c r="G16" s="41">
        <v>4</v>
      </c>
      <c r="H16" s="78"/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/>
      <c r="D20" s="12"/>
      <c r="E20" s="13"/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64"/>
      <c r="D21" s="22"/>
      <c r="E21" s="23">
        <f>E20</f>
        <v>0</v>
      </c>
      <c r="F21" s="14"/>
      <c r="G21" s="24">
        <v>1</v>
      </c>
      <c r="H21" s="70"/>
      <c r="I21" s="71"/>
      <c r="J21" s="71"/>
      <c r="K21" s="72"/>
      <c r="L21" s="25"/>
      <c r="M21" s="26"/>
      <c r="N21" s="26"/>
      <c r="O21" s="27"/>
      <c r="P21" s="68"/>
      <c r="Q21" s="28"/>
      <c r="R21" s="29"/>
    </row>
    <row r="22" spans="2:18" ht="18" customHeight="1">
      <c r="B22" s="30" t="s">
        <v>11</v>
      </c>
      <c r="C22" s="73">
        <f>C20</f>
        <v>0</v>
      </c>
      <c r="D22" s="31"/>
      <c r="E22" s="23">
        <f>E20</f>
        <v>0</v>
      </c>
      <c r="F22" s="14"/>
      <c r="G22" s="32">
        <v>2</v>
      </c>
      <c r="H22" s="74"/>
      <c r="I22" s="75"/>
      <c r="J22" s="75"/>
      <c r="K22" s="76"/>
      <c r="L22" s="33"/>
      <c r="M22" s="34"/>
      <c r="N22" s="35"/>
      <c r="O22" s="36"/>
      <c r="P22" s="68"/>
      <c r="Q22" s="37"/>
      <c r="R22" s="38"/>
    </row>
    <row r="23" spans="2:18" ht="18" customHeight="1">
      <c r="B23" s="39" t="str">
        <f>IF(H24="BYE","X","3-4")</f>
        <v>3-4</v>
      </c>
      <c r="C23" s="64"/>
      <c r="D23" s="22"/>
      <c r="E23" s="23">
        <f>E20</f>
        <v>0</v>
      </c>
      <c r="F23" s="14"/>
      <c r="G23" s="32">
        <v>3</v>
      </c>
      <c r="H23" s="74"/>
      <c r="I23" s="75"/>
      <c r="J23" s="75"/>
      <c r="K23" s="76"/>
      <c r="L23" s="33"/>
      <c r="M23" s="35"/>
      <c r="N23" s="34"/>
      <c r="O23" s="36"/>
      <c r="P23" s="68"/>
      <c r="Q23" s="37"/>
      <c r="R23" s="38"/>
    </row>
    <row r="24" spans="2:18" ht="18" customHeight="1" thickBot="1">
      <c r="B24" s="40" t="str">
        <f>IF(H24="BYE","X","1-4")</f>
        <v>1-4</v>
      </c>
      <c r="C24" s="73">
        <f>C20</f>
        <v>0</v>
      </c>
      <c r="D24" s="31"/>
      <c r="E24" s="23">
        <f>E20</f>
        <v>0</v>
      </c>
      <c r="F24" s="14"/>
      <c r="G24" s="41">
        <v>4</v>
      </c>
      <c r="H24" s="78"/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/>
      <c r="D28" s="12"/>
      <c r="E28" s="13"/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64"/>
      <c r="D29" s="22"/>
      <c r="E29" s="23">
        <f>E28</f>
        <v>0</v>
      </c>
      <c r="F29" s="14"/>
      <c r="G29" s="24">
        <v>1</v>
      </c>
      <c r="H29" s="70"/>
      <c r="I29" s="71"/>
      <c r="J29" s="71"/>
      <c r="K29" s="72"/>
      <c r="L29" s="25"/>
      <c r="M29" s="26"/>
      <c r="N29" s="26"/>
      <c r="O29" s="27"/>
      <c r="P29" s="68"/>
      <c r="Q29" s="28"/>
      <c r="R29" s="29"/>
    </row>
    <row r="30" spans="2:18" ht="18" customHeight="1">
      <c r="B30" s="30" t="s">
        <v>11</v>
      </c>
      <c r="C30" s="73">
        <f>C28</f>
        <v>0</v>
      </c>
      <c r="D30" s="31"/>
      <c r="E30" s="23">
        <f>E28</f>
        <v>0</v>
      </c>
      <c r="F30" s="14"/>
      <c r="G30" s="32">
        <v>2</v>
      </c>
      <c r="H30" s="74"/>
      <c r="I30" s="75"/>
      <c r="J30" s="75"/>
      <c r="K30" s="76"/>
      <c r="L30" s="33"/>
      <c r="M30" s="34"/>
      <c r="N30" s="35"/>
      <c r="O30" s="36"/>
      <c r="P30" s="68"/>
      <c r="Q30" s="37"/>
      <c r="R30" s="38"/>
    </row>
    <row r="31" spans="2:18" ht="18" customHeight="1">
      <c r="B31" s="39" t="str">
        <f>IF(H32="BYE","X","3-4")</f>
        <v>3-4</v>
      </c>
      <c r="C31" s="64"/>
      <c r="D31" s="22"/>
      <c r="E31" s="23">
        <f>E28</f>
        <v>0</v>
      </c>
      <c r="F31" s="14"/>
      <c r="G31" s="32">
        <v>3</v>
      </c>
      <c r="H31" s="74"/>
      <c r="I31" s="75"/>
      <c r="J31" s="75"/>
      <c r="K31" s="76"/>
      <c r="L31" s="33"/>
      <c r="M31" s="35"/>
      <c r="N31" s="34"/>
      <c r="O31" s="36"/>
      <c r="P31" s="68"/>
      <c r="Q31" s="37"/>
      <c r="R31" s="38"/>
    </row>
    <row r="32" spans="2:18" ht="18" customHeight="1" thickBot="1">
      <c r="B32" s="40" t="str">
        <f>IF(H32="BYE","X","1-4")</f>
        <v>1-4</v>
      </c>
      <c r="C32" s="73">
        <f>C28</f>
        <v>0</v>
      </c>
      <c r="D32" s="31"/>
      <c r="E32" s="23">
        <f>E28</f>
        <v>0</v>
      </c>
      <c r="F32" s="14"/>
      <c r="G32" s="41">
        <v>4</v>
      </c>
      <c r="H32" s="78"/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/>
      <c r="D36" s="12"/>
      <c r="E36" s="13"/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f>E36</f>
        <v>0</v>
      </c>
      <c r="F37" s="14"/>
      <c r="G37" s="24">
        <v>1</v>
      </c>
      <c r="H37" s="70"/>
      <c r="I37" s="71"/>
      <c r="J37" s="71"/>
      <c r="K37" s="72"/>
      <c r="L37" s="25"/>
      <c r="M37" s="26"/>
      <c r="N37" s="26"/>
      <c r="O37" s="27"/>
      <c r="P37" s="68"/>
      <c r="Q37" s="28"/>
      <c r="R37" s="29"/>
    </row>
    <row r="38" spans="2:18" ht="18" customHeight="1">
      <c r="B38" s="30" t="s">
        <v>11</v>
      </c>
      <c r="C38" s="73">
        <f>C36</f>
        <v>0</v>
      </c>
      <c r="D38" s="31"/>
      <c r="E38" s="23">
        <f>E36</f>
        <v>0</v>
      </c>
      <c r="F38" s="14"/>
      <c r="G38" s="32">
        <v>2</v>
      </c>
      <c r="H38" s="74"/>
      <c r="I38" s="75"/>
      <c r="J38" s="75"/>
      <c r="K38" s="76"/>
      <c r="L38" s="33"/>
      <c r="M38" s="34"/>
      <c r="N38" s="35"/>
      <c r="O38" s="36"/>
      <c r="P38" s="68"/>
      <c r="Q38" s="37"/>
      <c r="R38" s="38"/>
    </row>
    <row r="39" spans="2:18" ht="18" customHeight="1">
      <c r="B39" s="39" t="str">
        <f>IF(H40="BYE","X","3-4")</f>
        <v>3-4</v>
      </c>
      <c r="C39" s="64"/>
      <c r="D39" s="22"/>
      <c r="E39" s="23">
        <f>E36</f>
        <v>0</v>
      </c>
      <c r="F39" s="14"/>
      <c r="G39" s="32">
        <v>3</v>
      </c>
      <c r="H39" s="74"/>
      <c r="I39" s="75"/>
      <c r="J39" s="75"/>
      <c r="K39" s="76"/>
      <c r="L39" s="33"/>
      <c r="M39" s="35"/>
      <c r="N39" s="34"/>
      <c r="O39" s="36"/>
      <c r="P39" s="68"/>
      <c r="Q39" s="37"/>
      <c r="R39" s="38"/>
    </row>
    <row r="40" spans="2:18" ht="18" customHeight="1" thickBot="1">
      <c r="B40" s="40" t="str">
        <f>IF(H40="BYE","X","1-4")</f>
        <v>1-4</v>
      </c>
      <c r="C40" s="73">
        <f>C36</f>
        <v>0</v>
      </c>
      <c r="D40" s="31"/>
      <c r="E40" s="23">
        <f>E36</f>
        <v>0</v>
      </c>
      <c r="F40" s="14"/>
      <c r="G40" s="41">
        <v>4</v>
      </c>
      <c r="H40" s="78"/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95" priority="36" stopIfTrue="1" operator="equal">
      <formula>0</formula>
    </cfRule>
  </conditionalFormatting>
  <conditionalFormatting sqref="Q5">
    <cfRule type="cellIs" dxfId="394" priority="35" stopIfTrue="1" operator="equal">
      <formula>0</formula>
    </cfRule>
  </conditionalFormatting>
  <conditionalFormatting sqref="Q14:Q16">
    <cfRule type="cellIs" dxfId="393" priority="34" stopIfTrue="1" operator="equal">
      <formula>0</formula>
    </cfRule>
  </conditionalFormatting>
  <conditionalFormatting sqref="Q13">
    <cfRule type="cellIs" dxfId="392" priority="33" stopIfTrue="1" operator="equal">
      <formula>0</formula>
    </cfRule>
  </conditionalFormatting>
  <conditionalFormatting sqref="Q22:Q24">
    <cfRule type="cellIs" dxfId="391" priority="32" stopIfTrue="1" operator="equal">
      <formula>0</formula>
    </cfRule>
  </conditionalFormatting>
  <conditionalFormatting sqref="Q21">
    <cfRule type="cellIs" dxfId="390" priority="31" stopIfTrue="1" operator="equal">
      <formula>0</formula>
    </cfRule>
  </conditionalFormatting>
  <conditionalFormatting sqref="Q30:Q32">
    <cfRule type="cellIs" dxfId="389" priority="30" stopIfTrue="1" operator="equal">
      <formula>0</formula>
    </cfRule>
  </conditionalFormatting>
  <conditionalFormatting sqref="Q29">
    <cfRule type="cellIs" dxfId="388" priority="29" stopIfTrue="1" operator="equal">
      <formula>0</formula>
    </cfRule>
  </conditionalFormatting>
  <conditionalFormatting sqref="Q38:Q40">
    <cfRule type="cellIs" dxfId="387" priority="28" stopIfTrue="1" operator="equal">
      <formula>0</formula>
    </cfRule>
  </conditionalFormatting>
  <conditionalFormatting sqref="Q37">
    <cfRule type="cellIs" dxfId="386" priority="27" stopIfTrue="1" operator="equal">
      <formula>0</formula>
    </cfRule>
  </conditionalFormatting>
  <conditionalFormatting sqref="Q46:Q48">
    <cfRule type="cellIs" dxfId="385" priority="26" stopIfTrue="1" operator="equal">
      <formula>0</formula>
    </cfRule>
  </conditionalFormatting>
  <conditionalFormatting sqref="Q45">
    <cfRule type="cellIs" dxfId="384" priority="25" stopIfTrue="1" operator="equal">
      <formula>0</formula>
    </cfRule>
  </conditionalFormatting>
  <conditionalFormatting sqref="Q54:Q56">
    <cfRule type="cellIs" dxfId="383" priority="24" stopIfTrue="1" operator="equal">
      <formula>0</formula>
    </cfRule>
  </conditionalFormatting>
  <conditionalFormatting sqref="Q53">
    <cfRule type="cellIs" dxfId="382" priority="23" stopIfTrue="1" operator="equal">
      <formula>0</formula>
    </cfRule>
  </conditionalFormatting>
  <conditionalFormatting sqref="Q62:Q64">
    <cfRule type="cellIs" dxfId="381" priority="22" stopIfTrue="1" operator="equal">
      <formula>0</formula>
    </cfRule>
  </conditionalFormatting>
  <conditionalFormatting sqref="Q61">
    <cfRule type="cellIs" dxfId="380" priority="21" stopIfTrue="1" operator="equal">
      <formula>0</formula>
    </cfRule>
  </conditionalFormatting>
  <conditionalFormatting sqref="Q70:Q72">
    <cfRule type="cellIs" dxfId="379" priority="20" stopIfTrue="1" operator="equal">
      <formula>0</formula>
    </cfRule>
  </conditionalFormatting>
  <conditionalFormatting sqref="Q69">
    <cfRule type="cellIs" dxfId="378" priority="19" stopIfTrue="1" operator="equal">
      <formula>0</formula>
    </cfRule>
  </conditionalFormatting>
  <conditionalFormatting sqref="Q78:Q80">
    <cfRule type="cellIs" dxfId="377" priority="18" stopIfTrue="1" operator="equal">
      <formula>0</formula>
    </cfRule>
  </conditionalFormatting>
  <conditionalFormatting sqref="Q77">
    <cfRule type="cellIs" dxfId="376" priority="17" stopIfTrue="1" operator="equal">
      <formula>0</formula>
    </cfRule>
  </conditionalFormatting>
  <conditionalFormatting sqref="Q86:Q88">
    <cfRule type="cellIs" dxfId="375" priority="16" stopIfTrue="1" operator="equal">
      <formula>0</formula>
    </cfRule>
  </conditionalFormatting>
  <conditionalFormatting sqref="Q85">
    <cfRule type="cellIs" dxfId="374" priority="15" stopIfTrue="1" operator="equal">
      <formula>0</formula>
    </cfRule>
  </conditionalFormatting>
  <conditionalFormatting sqref="Q94:Q96">
    <cfRule type="cellIs" dxfId="373" priority="14" stopIfTrue="1" operator="equal">
      <formula>0</formula>
    </cfRule>
  </conditionalFormatting>
  <conditionalFormatting sqref="Q93">
    <cfRule type="cellIs" dxfId="372" priority="13" stopIfTrue="1" operator="equal">
      <formula>0</formula>
    </cfRule>
  </conditionalFormatting>
  <conditionalFormatting sqref="Q102:Q104">
    <cfRule type="cellIs" dxfId="371" priority="12" stopIfTrue="1" operator="equal">
      <formula>0</formula>
    </cfRule>
  </conditionalFormatting>
  <conditionalFormatting sqref="Q101">
    <cfRule type="cellIs" dxfId="370" priority="11" stopIfTrue="1" operator="equal">
      <formula>0</formula>
    </cfRule>
  </conditionalFormatting>
  <conditionalFormatting sqref="Q110:Q112">
    <cfRule type="cellIs" dxfId="369" priority="10" stopIfTrue="1" operator="equal">
      <formula>0</formula>
    </cfRule>
  </conditionalFormatting>
  <conditionalFormatting sqref="Q109">
    <cfRule type="cellIs" dxfId="368" priority="9" stopIfTrue="1" operator="equal">
      <formula>0</formula>
    </cfRule>
  </conditionalFormatting>
  <conditionalFormatting sqref="Q118:Q120">
    <cfRule type="cellIs" dxfId="367" priority="8" stopIfTrue="1" operator="equal">
      <formula>0</formula>
    </cfRule>
  </conditionalFormatting>
  <conditionalFormatting sqref="Q117">
    <cfRule type="cellIs" dxfId="366" priority="7" stopIfTrue="1" operator="equal">
      <formula>0</formula>
    </cfRule>
  </conditionalFormatting>
  <conditionalFormatting sqref="Q126:Q128">
    <cfRule type="cellIs" dxfId="365" priority="6" stopIfTrue="1" operator="equal">
      <formula>0</formula>
    </cfRule>
  </conditionalFormatting>
  <conditionalFormatting sqref="Q125">
    <cfRule type="cellIs" dxfId="364" priority="5" stopIfTrue="1" operator="equal">
      <formula>0</formula>
    </cfRule>
  </conditionalFormatting>
  <conditionalFormatting sqref="Q134:Q136">
    <cfRule type="cellIs" dxfId="363" priority="4" stopIfTrue="1" operator="equal">
      <formula>0</formula>
    </cfRule>
  </conditionalFormatting>
  <conditionalFormatting sqref="Q133">
    <cfRule type="cellIs" dxfId="362" priority="3" stopIfTrue="1" operator="equal">
      <formula>0</formula>
    </cfRule>
  </conditionalFormatting>
  <conditionalFormatting sqref="Q142:Q144">
    <cfRule type="cellIs" dxfId="361" priority="2" stopIfTrue="1" operator="equal">
      <formula>0</formula>
    </cfRule>
  </conditionalFormatting>
  <conditionalFormatting sqref="Q141">
    <cfRule type="cellIs" dxfId="3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04"/>
  <sheetViews>
    <sheetView view="pageBreakPreview" topLeftCell="A28" zoomScale="85" zoomScaleNormal="100" zoomScaleSheetLayoutView="85" workbookViewId="0">
      <selection activeCell="H46" sqref="H46:K4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5703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0.1406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18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88</v>
      </c>
      <c r="V3" s="53">
        <v>1583</v>
      </c>
    </row>
    <row r="4" spans="1:22" ht="18" customHeight="1" thickBot="1">
      <c r="B4" s="11" t="s">
        <v>6</v>
      </c>
      <c r="C4" s="87">
        <v>42498</v>
      </c>
      <c r="D4" s="12">
        <v>0.5</v>
      </c>
      <c r="E4" s="13">
        <v>1</v>
      </c>
      <c r="F4" s="14"/>
      <c r="G4" s="65" t="s">
        <v>7</v>
      </c>
      <c r="H4" s="88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98</v>
      </c>
      <c r="V4" s="53" t="s">
        <v>99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1</v>
      </c>
      <c r="F5" s="14"/>
      <c r="G5" s="24">
        <v>1</v>
      </c>
      <c r="H5" s="70" t="s">
        <v>88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2" t="s">
        <v>89</v>
      </c>
      <c r="V5" s="53">
        <v>1198</v>
      </c>
    </row>
    <row r="6" spans="1:22" ht="18" customHeight="1" thickBot="1">
      <c r="B6" s="30" t="s">
        <v>11</v>
      </c>
      <c r="C6" s="73">
        <f>C4</f>
        <v>42498</v>
      </c>
      <c r="D6" s="31">
        <v>0.51388888888888895</v>
      </c>
      <c r="E6" s="23">
        <f>E4</f>
        <v>1</v>
      </c>
      <c r="F6" s="14"/>
      <c r="G6" s="32">
        <v>2</v>
      </c>
      <c r="H6" s="74" t="s">
        <v>107</v>
      </c>
      <c r="I6" s="75"/>
      <c r="J6" s="75"/>
      <c r="K6" s="76"/>
      <c r="L6" s="33">
        <v>0</v>
      </c>
      <c r="M6" s="34"/>
      <c r="N6" s="35">
        <v>2</v>
      </c>
      <c r="O6" s="36"/>
      <c r="P6" s="68"/>
      <c r="Q6" s="37"/>
      <c r="R6" s="38">
        <v>3</v>
      </c>
      <c r="U6" s="52" t="s">
        <v>100</v>
      </c>
      <c r="V6" s="53">
        <v>1187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1</v>
      </c>
      <c r="F7" s="14"/>
      <c r="G7" s="32">
        <v>3</v>
      </c>
      <c r="H7" s="74" t="s">
        <v>95</v>
      </c>
      <c r="I7" s="75"/>
      <c r="J7" s="75"/>
      <c r="K7" s="76"/>
      <c r="L7" s="33">
        <v>0</v>
      </c>
      <c r="M7" s="35">
        <v>3</v>
      </c>
      <c r="N7" s="34"/>
      <c r="O7" s="36"/>
      <c r="P7" s="68"/>
      <c r="Q7" s="37"/>
      <c r="R7" s="38">
        <v>2</v>
      </c>
      <c r="U7" s="52" t="s">
        <v>90</v>
      </c>
      <c r="V7" s="53">
        <v>1173</v>
      </c>
    </row>
    <row r="8" spans="1:22" ht="18" customHeight="1" thickBot="1">
      <c r="B8" s="40" t="str">
        <f>IF(H8="BYE","X","1-4")</f>
        <v>X</v>
      </c>
      <c r="C8" s="73">
        <f>C4</f>
        <v>42498</v>
      </c>
      <c r="D8" s="31">
        <v>0.52777777777777779</v>
      </c>
      <c r="E8" s="23">
        <f>E4</f>
        <v>1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91</v>
      </c>
      <c r="V8" s="53" t="s">
        <v>92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101</v>
      </c>
      <c r="V9" s="53" t="s">
        <v>102</v>
      </c>
    </row>
    <row r="10" spans="1:22" ht="18" customHeight="1" thickBot="1">
      <c r="U10" s="52" t="s">
        <v>103</v>
      </c>
      <c r="V10" s="53">
        <v>975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104</v>
      </c>
      <c r="V11" s="53">
        <v>948</v>
      </c>
    </row>
    <row r="12" spans="1:22" ht="18" customHeight="1" thickBot="1">
      <c r="B12" s="11" t="s">
        <v>6</v>
      </c>
      <c r="C12" s="87">
        <v>42498</v>
      </c>
      <c r="D12" s="12">
        <v>0.5</v>
      </c>
      <c r="E12" s="13">
        <v>2</v>
      </c>
      <c r="F12" s="14"/>
      <c r="G12" s="65" t="s">
        <v>7</v>
      </c>
      <c r="H12" s="88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  <c r="U12" s="52" t="s">
        <v>105</v>
      </c>
      <c r="V12" s="53" t="s">
        <v>79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2</v>
      </c>
      <c r="F13" s="14"/>
      <c r="G13" s="24">
        <v>1</v>
      </c>
      <c r="H13" s="70" t="s">
        <v>98</v>
      </c>
      <c r="I13" s="71"/>
      <c r="J13" s="71"/>
      <c r="K13" s="72"/>
      <c r="L13" s="25"/>
      <c r="M13" s="26">
        <v>3</v>
      </c>
      <c r="N13" s="26">
        <v>3</v>
      </c>
      <c r="O13" s="27"/>
      <c r="P13" s="68"/>
      <c r="Q13" s="28"/>
      <c r="R13" s="29">
        <v>1</v>
      </c>
      <c r="U13" s="52" t="s">
        <v>106</v>
      </c>
      <c r="V13" s="53">
        <v>1120</v>
      </c>
    </row>
    <row r="14" spans="1:22" ht="18" customHeight="1" thickBot="1">
      <c r="B14" s="30" t="s">
        <v>11</v>
      </c>
      <c r="C14" s="73">
        <f>C12</f>
        <v>42498</v>
      </c>
      <c r="D14" s="31">
        <v>0.51388888888888895</v>
      </c>
      <c r="E14" s="23">
        <f>E12</f>
        <v>2</v>
      </c>
      <c r="F14" s="14"/>
      <c r="G14" s="32">
        <v>2</v>
      </c>
      <c r="H14" s="74" t="s">
        <v>106</v>
      </c>
      <c r="I14" s="75"/>
      <c r="J14" s="75"/>
      <c r="K14" s="76"/>
      <c r="L14" s="33">
        <v>0</v>
      </c>
      <c r="M14" s="34"/>
      <c r="N14" s="35">
        <v>1</v>
      </c>
      <c r="O14" s="36"/>
      <c r="P14" s="68"/>
      <c r="Q14" s="37"/>
      <c r="R14" s="38">
        <v>3</v>
      </c>
      <c r="U14" s="52" t="s">
        <v>107</v>
      </c>
      <c r="V14" s="53">
        <v>923</v>
      </c>
    </row>
    <row r="15" spans="1:22" ht="18" customHeight="1" thickBot="1">
      <c r="B15" s="39" t="str">
        <f>IF(H16="BYE","X","3-4")</f>
        <v>X</v>
      </c>
      <c r="C15" s="64"/>
      <c r="D15" s="22"/>
      <c r="E15" s="23">
        <f>E12</f>
        <v>2</v>
      </c>
      <c r="F15" s="14"/>
      <c r="G15" s="32">
        <v>3</v>
      </c>
      <c r="H15" s="74" t="s">
        <v>93</v>
      </c>
      <c r="I15" s="75"/>
      <c r="J15" s="75"/>
      <c r="K15" s="76"/>
      <c r="L15" s="33">
        <v>0</v>
      </c>
      <c r="M15" s="35">
        <v>3</v>
      </c>
      <c r="N15" s="34"/>
      <c r="O15" s="36"/>
      <c r="P15" s="68"/>
      <c r="Q15" s="37"/>
      <c r="R15" s="38">
        <v>2</v>
      </c>
      <c r="U15" s="52" t="s">
        <v>93</v>
      </c>
      <c r="V15" s="53">
        <v>902</v>
      </c>
    </row>
    <row r="16" spans="1:22" ht="18" customHeight="1" thickBot="1">
      <c r="B16" s="40" t="str">
        <f>IF(H16="BYE","X","1-4")</f>
        <v>X</v>
      </c>
      <c r="C16" s="73">
        <f>C12</f>
        <v>42498</v>
      </c>
      <c r="D16" s="31">
        <v>0.52777777777777779</v>
      </c>
      <c r="E16" s="23">
        <f>E12</f>
        <v>2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  <c r="U16" s="52" t="s">
        <v>94</v>
      </c>
      <c r="V16" s="53">
        <v>900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95</v>
      </c>
      <c r="V17" s="53">
        <v>887</v>
      </c>
    </row>
    <row r="18" spans="2:22" ht="18" customHeight="1" thickBot="1">
      <c r="U18" s="52" t="s">
        <v>108</v>
      </c>
      <c r="V18" s="53">
        <v>872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97</v>
      </c>
      <c r="V19" s="53">
        <v>0</v>
      </c>
    </row>
    <row r="20" spans="2:22" ht="18" customHeight="1" thickBot="1">
      <c r="B20" s="11" t="s">
        <v>6</v>
      </c>
      <c r="C20" s="87">
        <v>42498</v>
      </c>
      <c r="D20" s="12">
        <v>0.5</v>
      </c>
      <c r="E20" s="13">
        <v>3</v>
      </c>
      <c r="F20" s="14"/>
      <c r="G20" s="65" t="s">
        <v>7</v>
      </c>
      <c r="H20" s="88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  <c r="U20" s="52" t="s">
        <v>109</v>
      </c>
      <c r="V20" s="53">
        <v>0</v>
      </c>
    </row>
    <row r="21" spans="2:22" ht="18" customHeight="1">
      <c r="B21" s="21" t="str">
        <f>IF(H24="BYE","X","2-4")</f>
        <v>X</v>
      </c>
      <c r="C21" s="64"/>
      <c r="D21" s="22"/>
      <c r="E21" s="23">
        <f>E20</f>
        <v>3</v>
      </c>
      <c r="F21" s="14"/>
      <c r="G21" s="24">
        <v>1</v>
      </c>
      <c r="H21" s="70" t="s">
        <v>89</v>
      </c>
      <c r="I21" s="71"/>
      <c r="J21" s="71"/>
      <c r="K21" s="72"/>
      <c r="L21" s="25"/>
      <c r="M21" s="26">
        <v>3</v>
      </c>
      <c r="N21" s="26">
        <v>3</v>
      </c>
      <c r="O21" s="27"/>
      <c r="P21" s="68"/>
      <c r="Q21" s="28"/>
      <c r="R21" s="29">
        <v>1</v>
      </c>
    </row>
    <row r="22" spans="2:22" ht="18" customHeight="1">
      <c r="B22" s="30" t="s">
        <v>11</v>
      </c>
      <c r="C22" s="73">
        <f>C20</f>
        <v>42498</v>
      </c>
      <c r="D22" s="31">
        <v>0.51388888888888895</v>
      </c>
      <c r="E22" s="23">
        <f>E20</f>
        <v>3</v>
      </c>
      <c r="F22" s="14"/>
      <c r="G22" s="32">
        <v>2</v>
      </c>
      <c r="H22" s="74" t="s">
        <v>105</v>
      </c>
      <c r="I22" s="75"/>
      <c r="J22" s="75"/>
      <c r="K22" s="76"/>
      <c r="L22" s="33">
        <v>1</v>
      </c>
      <c r="M22" s="34"/>
      <c r="N22" s="35">
        <v>3</v>
      </c>
      <c r="O22" s="36"/>
      <c r="P22" s="68"/>
      <c r="Q22" s="37"/>
      <c r="R22" s="38">
        <v>2</v>
      </c>
    </row>
    <row r="23" spans="2:22" ht="18" customHeight="1">
      <c r="B23" s="39" t="str">
        <f>IF(H24="BYE","X","3-4")</f>
        <v>X</v>
      </c>
      <c r="C23" s="64"/>
      <c r="D23" s="22"/>
      <c r="E23" s="23">
        <f>E20</f>
        <v>3</v>
      </c>
      <c r="F23" s="14"/>
      <c r="G23" s="32">
        <v>3</v>
      </c>
      <c r="H23" s="74" t="s">
        <v>108</v>
      </c>
      <c r="I23" s="75"/>
      <c r="J23" s="75"/>
      <c r="K23" s="76"/>
      <c r="L23" s="33">
        <v>0</v>
      </c>
      <c r="M23" s="35">
        <v>1</v>
      </c>
      <c r="N23" s="34"/>
      <c r="O23" s="36"/>
      <c r="P23" s="68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73">
        <f>C20</f>
        <v>42498</v>
      </c>
      <c r="D24" s="31">
        <v>0.52777777777777779</v>
      </c>
      <c r="E24" s="23">
        <f>E20</f>
        <v>3</v>
      </c>
      <c r="F24" s="14"/>
      <c r="G24" s="41">
        <v>4</v>
      </c>
      <c r="H24" s="78" t="s">
        <v>27</v>
      </c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87">
        <v>42498</v>
      </c>
      <c r="D28" s="12">
        <v>0.5</v>
      </c>
      <c r="E28" s="13">
        <v>7</v>
      </c>
      <c r="F28" s="14"/>
      <c r="G28" s="65" t="s">
        <v>7</v>
      </c>
      <c r="H28" s="88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64"/>
      <c r="D29" s="22"/>
      <c r="E29" s="23">
        <f>E28</f>
        <v>7</v>
      </c>
      <c r="F29" s="14"/>
      <c r="G29" s="24">
        <v>1</v>
      </c>
      <c r="H29" s="70" t="s">
        <v>100</v>
      </c>
      <c r="I29" s="71"/>
      <c r="J29" s="71"/>
      <c r="K29" s="72"/>
      <c r="L29" s="25"/>
      <c r="M29" s="26">
        <v>3</v>
      </c>
      <c r="N29" s="26">
        <v>3</v>
      </c>
      <c r="O29" s="27"/>
      <c r="P29" s="68"/>
      <c r="Q29" s="28"/>
      <c r="R29" s="29">
        <v>1</v>
      </c>
    </row>
    <row r="30" spans="2:22" ht="18" customHeight="1">
      <c r="B30" s="30" t="s">
        <v>11</v>
      </c>
      <c r="C30" s="73">
        <f>C28</f>
        <v>42498</v>
      </c>
      <c r="D30" s="31">
        <v>0.51388888888888895</v>
      </c>
      <c r="E30" s="23">
        <f>E28</f>
        <v>7</v>
      </c>
      <c r="F30" s="14"/>
      <c r="G30" s="32">
        <v>2</v>
      </c>
      <c r="H30" s="74" t="s">
        <v>104</v>
      </c>
      <c r="I30" s="75"/>
      <c r="J30" s="75"/>
      <c r="K30" s="76"/>
      <c r="L30" s="33">
        <v>0</v>
      </c>
      <c r="M30" s="34"/>
      <c r="N30" s="35">
        <v>3</v>
      </c>
      <c r="O30" s="36"/>
      <c r="P30" s="68"/>
      <c r="Q30" s="37"/>
      <c r="R30" s="38">
        <v>2</v>
      </c>
    </row>
    <row r="31" spans="2:22" ht="18" customHeight="1">
      <c r="B31" s="39" t="str">
        <f>IF(H32="BYE","X","3-4")</f>
        <v>X</v>
      </c>
      <c r="C31" s="64"/>
      <c r="D31" s="22"/>
      <c r="E31" s="23">
        <f>E28</f>
        <v>7</v>
      </c>
      <c r="F31" s="14"/>
      <c r="G31" s="32">
        <v>3</v>
      </c>
      <c r="H31" s="74" t="s">
        <v>94</v>
      </c>
      <c r="I31" s="75"/>
      <c r="J31" s="75"/>
      <c r="K31" s="76"/>
      <c r="L31" s="33">
        <v>1</v>
      </c>
      <c r="M31" s="35">
        <v>1</v>
      </c>
      <c r="N31" s="34"/>
      <c r="O31" s="36"/>
      <c r="P31" s="68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3">
        <f>C28</f>
        <v>42498</v>
      </c>
      <c r="D32" s="31">
        <v>0.52777777777777779</v>
      </c>
      <c r="E32" s="23">
        <f>E28</f>
        <v>7</v>
      </c>
      <c r="F32" s="14"/>
      <c r="G32" s="41">
        <v>4</v>
      </c>
      <c r="H32" s="78" t="s">
        <v>27</v>
      </c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87">
        <v>42498</v>
      </c>
      <c r="D36" s="12">
        <v>0.5</v>
      </c>
      <c r="E36" s="13">
        <v>9</v>
      </c>
      <c r="F36" s="14"/>
      <c r="G36" s="65" t="s">
        <v>7</v>
      </c>
      <c r="H36" s="88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64"/>
      <c r="D37" s="22"/>
      <c r="E37" s="23">
        <f>E36</f>
        <v>9</v>
      </c>
      <c r="F37" s="14"/>
      <c r="G37" s="24">
        <v>1</v>
      </c>
      <c r="H37" s="70" t="s">
        <v>90</v>
      </c>
      <c r="I37" s="71"/>
      <c r="J37" s="71"/>
      <c r="K37" s="72"/>
      <c r="L37" s="25"/>
      <c r="M37" s="26">
        <v>3</v>
      </c>
      <c r="N37" s="26">
        <v>3</v>
      </c>
      <c r="O37" s="27"/>
      <c r="P37" s="68"/>
      <c r="Q37" s="28"/>
      <c r="R37" s="29">
        <v>1</v>
      </c>
    </row>
    <row r="38" spans="2:18" ht="18" customHeight="1">
      <c r="B38" s="30" t="s">
        <v>11</v>
      </c>
      <c r="C38" s="73">
        <f>C36</f>
        <v>42498</v>
      </c>
      <c r="D38" s="31">
        <v>0.51388888888888895</v>
      </c>
      <c r="E38" s="23">
        <f>E36</f>
        <v>9</v>
      </c>
      <c r="F38" s="14"/>
      <c r="G38" s="32">
        <v>2</v>
      </c>
      <c r="H38" s="74" t="s">
        <v>103</v>
      </c>
      <c r="I38" s="75"/>
      <c r="J38" s="75"/>
      <c r="K38" s="76"/>
      <c r="L38" s="33">
        <v>2</v>
      </c>
      <c r="M38" s="34"/>
      <c r="N38" s="35">
        <v>3</v>
      </c>
      <c r="O38" s="36"/>
      <c r="P38" s="68"/>
      <c r="Q38" s="37"/>
      <c r="R38" s="38">
        <v>2</v>
      </c>
    </row>
    <row r="39" spans="2:18" ht="18" customHeight="1">
      <c r="B39" s="39" t="str">
        <f>IF(H40="BYE","X","3-4")</f>
        <v>X</v>
      </c>
      <c r="C39" s="64"/>
      <c r="D39" s="22"/>
      <c r="E39" s="23">
        <f>E36</f>
        <v>9</v>
      </c>
      <c r="F39" s="14"/>
      <c r="G39" s="32">
        <v>3</v>
      </c>
      <c r="H39" s="74" t="s">
        <v>109</v>
      </c>
      <c r="I39" s="75"/>
      <c r="J39" s="75"/>
      <c r="K39" s="76"/>
      <c r="L39" s="33">
        <v>0</v>
      </c>
      <c r="M39" s="35">
        <v>0</v>
      </c>
      <c r="N39" s="34"/>
      <c r="O39" s="36"/>
      <c r="P39" s="68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73">
        <f>C36</f>
        <v>42498</v>
      </c>
      <c r="D40" s="31">
        <v>0.52777777777777779</v>
      </c>
      <c r="E40" s="23">
        <f>E36</f>
        <v>9</v>
      </c>
      <c r="F40" s="14"/>
      <c r="G40" s="41">
        <v>4</v>
      </c>
      <c r="H40" s="78" t="s">
        <v>27</v>
      </c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18" ht="18" customHeight="1" thickBot="1">
      <c r="B41" s="47" t="s">
        <v>12</v>
      </c>
      <c r="C41" s="77"/>
      <c r="D41" s="48"/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87">
        <v>42498</v>
      </c>
      <c r="D44" s="12">
        <v>0.5</v>
      </c>
      <c r="E44" s="13">
        <v>10</v>
      </c>
      <c r="F44" s="14"/>
      <c r="G44" s="65" t="s">
        <v>7</v>
      </c>
      <c r="H44" s="88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64"/>
      <c r="D45" s="22"/>
      <c r="E45" s="23">
        <f>E44</f>
        <v>10</v>
      </c>
      <c r="F45" s="14"/>
      <c r="G45" s="24">
        <v>1</v>
      </c>
      <c r="H45" s="70" t="s">
        <v>91</v>
      </c>
      <c r="I45" s="71"/>
      <c r="J45" s="71"/>
      <c r="K45" s="72"/>
      <c r="L45" s="25"/>
      <c r="M45" s="26">
        <v>3</v>
      </c>
      <c r="N45" s="26">
        <v>1</v>
      </c>
      <c r="O45" s="27"/>
      <c r="P45" s="57">
        <v>1.0900000000000001</v>
      </c>
      <c r="Q45" s="28"/>
      <c r="R45" s="29">
        <v>1</v>
      </c>
    </row>
    <row r="46" spans="2:18" ht="18" customHeight="1">
      <c r="B46" s="30" t="s">
        <v>11</v>
      </c>
      <c r="C46" s="73">
        <f>C44</f>
        <v>42498</v>
      </c>
      <c r="D46" s="31">
        <v>0.51388888888888895</v>
      </c>
      <c r="E46" s="23">
        <f>E44</f>
        <v>10</v>
      </c>
      <c r="F46" s="14"/>
      <c r="G46" s="32">
        <v>2</v>
      </c>
      <c r="H46" s="74" t="s">
        <v>101</v>
      </c>
      <c r="I46" s="75"/>
      <c r="J46" s="75"/>
      <c r="K46" s="76"/>
      <c r="L46" s="33">
        <v>1</v>
      </c>
      <c r="M46" s="34"/>
      <c r="N46" s="35">
        <v>3</v>
      </c>
      <c r="O46" s="36"/>
      <c r="P46" s="57">
        <v>1</v>
      </c>
      <c r="Q46" s="37"/>
      <c r="R46" s="38">
        <v>2</v>
      </c>
    </row>
    <row r="47" spans="2:18" ht="18" customHeight="1">
      <c r="B47" s="39" t="str">
        <f>IF(H48="BYE","X","3-4")</f>
        <v>X</v>
      </c>
      <c r="C47" s="64"/>
      <c r="D47" s="22"/>
      <c r="E47" s="23">
        <f>E44</f>
        <v>10</v>
      </c>
      <c r="F47" s="14"/>
      <c r="G47" s="32">
        <v>3</v>
      </c>
      <c r="H47" s="74" t="s">
        <v>97</v>
      </c>
      <c r="I47" s="75"/>
      <c r="J47" s="75"/>
      <c r="K47" s="76"/>
      <c r="L47" s="33">
        <v>3</v>
      </c>
      <c r="M47" s="35">
        <v>1</v>
      </c>
      <c r="N47" s="34"/>
      <c r="O47" s="36"/>
      <c r="P47" s="57">
        <v>0.9</v>
      </c>
      <c r="Q47" s="37"/>
      <c r="R47" s="38">
        <v>3</v>
      </c>
    </row>
    <row r="48" spans="2:18" ht="18" customHeight="1" thickBot="1">
      <c r="B48" s="40" t="str">
        <f>IF(H48="BYE","X","1-4")</f>
        <v>X</v>
      </c>
      <c r="C48" s="73">
        <f>C44</f>
        <v>42498</v>
      </c>
      <c r="D48" s="31">
        <v>0.52777777777777779</v>
      </c>
      <c r="E48" s="23">
        <f>E44</f>
        <v>10</v>
      </c>
      <c r="F48" s="14"/>
      <c r="G48" s="41">
        <v>4</v>
      </c>
      <c r="H48" s="78" t="s">
        <v>27</v>
      </c>
      <c r="I48" s="79"/>
      <c r="J48" s="79"/>
      <c r="K48" s="80"/>
      <c r="L48" s="42"/>
      <c r="M48" s="43"/>
      <c r="N48" s="43"/>
      <c r="O48" s="44"/>
      <c r="P48" s="58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5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44:C45"/>
    <mergeCell ref="G44:H44"/>
    <mergeCell ref="H45:K45"/>
    <mergeCell ref="C46:C47"/>
    <mergeCell ref="H46:K46"/>
    <mergeCell ref="H47:K47"/>
    <mergeCell ref="C48:C49"/>
    <mergeCell ref="H48:K48"/>
    <mergeCell ref="C52:C53"/>
    <mergeCell ref="G52:H5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9" priority="36" stopIfTrue="1" operator="equal">
      <formula>0</formula>
    </cfRule>
  </conditionalFormatting>
  <conditionalFormatting sqref="Q5">
    <cfRule type="cellIs" dxfId="358" priority="35" stopIfTrue="1" operator="equal">
      <formula>0</formula>
    </cfRule>
  </conditionalFormatting>
  <conditionalFormatting sqref="Q14:Q16">
    <cfRule type="cellIs" dxfId="357" priority="34" stopIfTrue="1" operator="equal">
      <formula>0</formula>
    </cfRule>
  </conditionalFormatting>
  <conditionalFormatting sqref="Q13">
    <cfRule type="cellIs" dxfId="356" priority="33" stopIfTrue="1" operator="equal">
      <formula>0</formula>
    </cfRule>
  </conditionalFormatting>
  <conditionalFormatting sqref="Q22:Q24">
    <cfRule type="cellIs" dxfId="355" priority="32" stopIfTrue="1" operator="equal">
      <formula>0</formula>
    </cfRule>
  </conditionalFormatting>
  <conditionalFormatting sqref="Q21">
    <cfRule type="cellIs" dxfId="354" priority="31" stopIfTrue="1" operator="equal">
      <formula>0</formula>
    </cfRule>
  </conditionalFormatting>
  <conditionalFormatting sqref="Q30:Q32">
    <cfRule type="cellIs" dxfId="353" priority="30" stopIfTrue="1" operator="equal">
      <formula>0</formula>
    </cfRule>
  </conditionalFormatting>
  <conditionalFormatting sqref="Q29">
    <cfRule type="cellIs" dxfId="352" priority="29" stopIfTrue="1" operator="equal">
      <formula>0</formula>
    </cfRule>
  </conditionalFormatting>
  <conditionalFormatting sqref="Q38:Q40">
    <cfRule type="cellIs" dxfId="351" priority="28" stopIfTrue="1" operator="equal">
      <formula>0</formula>
    </cfRule>
  </conditionalFormatting>
  <conditionalFormatting sqref="Q37">
    <cfRule type="cellIs" dxfId="350" priority="27" stopIfTrue="1" operator="equal">
      <formula>0</formula>
    </cfRule>
  </conditionalFormatting>
  <conditionalFormatting sqref="Q46:Q48">
    <cfRule type="cellIs" dxfId="349" priority="26" stopIfTrue="1" operator="equal">
      <formula>0</formula>
    </cfRule>
  </conditionalFormatting>
  <conditionalFormatting sqref="Q45">
    <cfRule type="cellIs" dxfId="348" priority="25" stopIfTrue="1" operator="equal">
      <formula>0</formula>
    </cfRule>
  </conditionalFormatting>
  <conditionalFormatting sqref="Q54:Q56">
    <cfRule type="cellIs" dxfId="347" priority="24" stopIfTrue="1" operator="equal">
      <formula>0</formula>
    </cfRule>
  </conditionalFormatting>
  <conditionalFormatting sqref="Q53">
    <cfRule type="cellIs" dxfId="346" priority="23" stopIfTrue="1" operator="equal">
      <formula>0</formula>
    </cfRule>
  </conditionalFormatting>
  <conditionalFormatting sqref="Q62:Q64">
    <cfRule type="cellIs" dxfId="345" priority="22" stopIfTrue="1" operator="equal">
      <formula>0</formula>
    </cfRule>
  </conditionalFormatting>
  <conditionalFormatting sqref="Q61">
    <cfRule type="cellIs" dxfId="344" priority="21" stopIfTrue="1" operator="equal">
      <formula>0</formula>
    </cfRule>
  </conditionalFormatting>
  <conditionalFormatting sqref="Q70:Q72">
    <cfRule type="cellIs" dxfId="343" priority="20" stopIfTrue="1" operator="equal">
      <formula>0</formula>
    </cfRule>
  </conditionalFormatting>
  <conditionalFormatting sqref="Q69">
    <cfRule type="cellIs" dxfId="342" priority="19" stopIfTrue="1" operator="equal">
      <formula>0</formula>
    </cfRule>
  </conditionalFormatting>
  <conditionalFormatting sqref="Q78:Q80">
    <cfRule type="cellIs" dxfId="341" priority="18" stopIfTrue="1" operator="equal">
      <formula>0</formula>
    </cfRule>
  </conditionalFormatting>
  <conditionalFormatting sqref="Q77">
    <cfRule type="cellIs" dxfId="340" priority="17" stopIfTrue="1" operator="equal">
      <formula>0</formula>
    </cfRule>
  </conditionalFormatting>
  <conditionalFormatting sqref="Q86:Q88">
    <cfRule type="cellIs" dxfId="339" priority="16" stopIfTrue="1" operator="equal">
      <formula>0</formula>
    </cfRule>
  </conditionalFormatting>
  <conditionalFormatting sqref="Q85">
    <cfRule type="cellIs" dxfId="338" priority="15" stopIfTrue="1" operator="equal">
      <formula>0</formula>
    </cfRule>
  </conditionalFormatting>
  <conditionalFormatting sqref="Q94:Q96">
    <cfRule type="cellIs" dxfId="337" priority="14" stopIfTrue="1" operator="equal">
      <formula>0</formula>
    </cfRule>
  </conditionalFormatting>
  <conditionalFormatting sqref="Q93">
    <cfRule type="cellIs" dxfId="336" priority="13" stopIfTrue="1" operator="equal">
      <formula>0</formula>
    </cfRule>
  </conditionalFormatting>
  <conditionalFormatting sqref="Q102:Q104">
    <cfRule type="cellIs" dxfId="335" priority="12" stopIfTrue="1" operator="equal">
      <formula>0</formula>
    </cfRule>
  </conditionalFormatting>
  <conditionalFormatting sqref="Q101">
    <cfRule type="cellIs" dxfId="334" priority="11" stopIfTrue="1" operator="equal">
      <formula>0</formula>
    </cfRule>
  </conditionalFormatting>
  <conditionalFormatting sqref="Q110:Q112">
    <cfRule type="cellIs" dxfId="333" priority="10" stopIfTrue="1" operator="equal">
      <formula>0</formula>
    </cfRule>
  </conditionalFormatting>
  <conditionalFormatting sqref="Q109">
    <cfRule type="cellIs" dxfId="332" priority="9" stopIfTrue="1" operator="equal">
      <formula>0</formula>
    </cfRule>
  </conditionalFormatting>
  <conditionalFormatting sqref="Q118:Q120">
    <cfRule type="cellIs" dxfId="331" priority="8" stopIfTrue="1" operator="equal">
      <formula>0</formula>
    </cfRule>
  </conditionalFormatting>
  <conditionalFormatting sqref="Q117">
    <cfRule type="cellIs" dxfId="330" priority="7" stopIfTrue="1" operator="equal">
      <formula>0</formula>
    </cfRule>
  </conditionalFormatting>
  <conditionalFormatting sqref="Q126:Q128">
    <cfRule type="cellIs" dxfId="329" priority="6" stopIfTrue="1" operator="equal">
      <formula>0</formula>
    </cfRule>
  </conditionalFormatting>
  <conditionalFormatting sqref="Q125">
    <cfRule type="cellIs" dxfId="328" priority="5" stopIfTrue="1" operator="equal">
      <formula>0</formula>
    </cfRule>
  </conditionalFormatting>
  <conditionalFormatting sqref="Q134:Q136">
    <cfRule type="cellIs" dxfId="327" priority="4" stopIfTrue="1" operator="equal">
      <formula>0</formula>
    </cfRule>
  </conditionalFormatting>
  <conditionalFormatting sqref="Q133">
    <cfRule type="cellIs" dxfId="326" priority="3" stopIfTrue="1" operator="equal">
      <formula>0</formula>
    </cfRule>
  </conditionalFormatting>
  <conditionalFormatting sqref="Q142:Q144">
    <cfRule type="cellIs" dxfId="325" priority="2" stopIfTrue="1" operator="equal">
      <formula>0</formula>
    </cfRule>
  </conditionalFormatting>
  <conditionalFormatting sqref="Q141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6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04"/>
  <sheetViews>
    <sheetView view="pageBreakPreview" topLeftCell="A49" zoomScale="85" zoomScaleNormal="100" zoomScaleSheetLayoutView="85" workbookViewId="0">
      <selection activeCell="H63" sqref="H63:K6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9.42578125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89" t="s">
        <v>19</v>
      </c>
      <c r="L1" s="89"/>
      <c r="M1" s="89"/>
      <c r="N1" s="89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119</v>
      </c>
      <c r="V3" s="55">
        <v>1654</v>
      </c>
    </row>
    <row r="4" spans="1:22" ht="18" customHeight="1" thickBot="1">
      <c r="B4" s="11" t="s">
        <v>6</v>
      </c>
      <c r="C4" s="63">
        <v>42498</v>
      </c>
      <c r="D4" s="12">
        <v>0.41666666666666669</v>
      </c>
      <c r="E4" s="13">
        <v>1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4" t="s">
        <v>88</v>
      </c>
      <c r="V4" s="55">
        <v>1583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1</v>
      </c>
      <c r="F5" s="14"/>
      <c r="G5" s="24">
        <v>1</v>
      </c>
      <c r="H5" s="70" t="s">
        <v>90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4" t="s">
        <v>98</v>
      </c>
      <c r="V5" s="55" t="s">
        <v>99</v>
      </c>
    </row>
    <row r="6" spans="1:22" ht="18" customHeight="1" thickBot="1">
      <c r="B6" s="30" t="s">
        <v>11</v>
      </c>
      <c r="C6" s="73">
        <f>C4</f>
        <v>42498</v>
      </c>
      <c r="D6" s="31">
        <v>0.43055555555555558</v>
      </c>
      <c r="E6" s="23">
        <f>E4</f>
        <v>1</v>
      </c>
      <c r="F6" s="14"/>
      <c r="G6" s="32">
        <v>2</v>
      </c>
      <c r="H6" s="74" t="s">
        <v>54</v>
      </c>
      <c r="I6" s="75"/>
      <c r="J6" s="75"/>
      <c r="K6" s="76"/>
      <c r="L6" s="33">
        <v>0</v>
      </c>
      <c r="M6" s="34"/>
      <c r="N6" s="35">
        <v>1</v>
      </c>
      <c r="O6" s="36"/>
      <c r="P6" s="68"/>
      <c r="Q6" s="37"/>
      <c r="R6" s="38">
        <v>3</v>
      </c>
      <c r="U6" s="54" t="s">
        <v>120</v>
      </c>
      <c r="V6" s="55" t="s">
        <v>121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1</v>
      </c>
      <c r="F7" s="14"/>
      <c r="G7" s="32">
        <v>3</v>
      </c>
      <c r="H7" s="74" t="s">
        <v>128</v>
      </c>
      <c r="I7" s="75"/>
      <c r="J7" s="75"/>
      <c r="K7" s="76"/>
      <c r="L7" s="33">
        <v>2</v>
      </c>
      <c r="M7" s="35">
        <v>3</v>
      </c>
      <c r="N7" s="34"/>
      <c r="O7" s="36"/>
      <c r="P7" s="68"/>
      <c r="Q7" s="37"/>
      <c r="R7" s="38">
        <v>2</v>
      </c>
      <c r="U7" s="54" t="s">
        <v>66</v>
      </c>
      <c r="V7" s="55">
        <v>1330</v>
      </c>
    </row>
    <row r="8" spans="1:22" ht="18" customHeight="1" thickBot="1">
      <c r="B8" s="40" t="str">
        <f>IF(H8="BYE","X","1-4")</f>
        <v>X</v>
      </c>
      <c r="C8" s="73">
        <f>C4</f>
        <v>42498</v>
      </c>
      <c r="D8" s="31">
        <v>0.44444444444444442</v>
      </c>
      <c r="E8" s="23">
        <f>E4</f>
        <v>1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4" t="s">
        <v>122</v>
      </c>
      <c r="V8" s="55">
        <v>1247</v>
      </c>
    </row>
    <row r="9" spans="1:22" ht="18" customHeight="1" thickBot="1">
      <c r="B9" s="47" t="s">
        <v>12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4" t="s">
        <v>89</v>
      </c>
      <c r="V9" s="55">
        <v>1198</v>
      </c>
    </row>
    <row r="10" spans="1:22" ht="18" customHeight="1" thickBot="1">
      <c r="U10" s="54" t="s">
        <v>100</v>
      </c>
      <c r="V10" s="55">
        <v>1187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90</v>
      </c>
      <c r="V11" s="53">
        <v>1173</v>
      </c>
    </row>
    <row r="12" spans="1:22" ht="18" customHeight="1" thickBot="1">
      <c r="B12" s="11" t="s">
        <v>6</v>
      </c>
      <c r="C12" s="63">
        <v>42498</v>
      </c>
      <c r="D12" s="12">
        <v>0.41666666666666669</v>
      </c>
      <c r="E12" s="13">
        <v>2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  <c r="U12" s="52" t="s">
        <v>43</v>
      </c>
      <c r="V12" s="53">
        <v>1159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2</v>
      </c>
      <c r="F13" s="14"/>
      <c r="G13" s="24">
        <v>1</v>
      </c>
      <c r="H13" s="70" t="s">
        <v>43</v>
      </c>
      <c r="I13" s="71"/>
      <c r="J13" s="71"/>
      <c r="K13" s="72"/>
      <c r="L13" s="25"/>
      <c r="M13" s="26">
        <v>3</v>
      </c>
      <c r="N13" s="26">
        <v>2</v>
      </c>
      <c r="O13" s="27"/>
      <c r="P13" s="68"/>
      <c r="Q13" s="28"/>
      <c r="R13" s="29">
        <v>2</v>
      </c>
      <c r="U13" s="52" t="s">
        <v>68</v>
      </c>
      <c r="V13" s="53">
        <v>1144</v>
      </c>
    </row>
    <row r="14" spans="1:22" ht="18" customHeight="1" thickBot="1">
      <c r="B14" s="30" t="s">
        <v>11</v>
      </c>
      <c r="C14" s="73">
        <f>C12</f>
        <v>42498</v>
      </c>
      <c r="D14" s="31">
        <v>0.43055555555555558</v>
      </c>
      <c r="E14" s="23">
        <f>E12</f>
        <v>2</v>
      </c>
      <c r="F14" s="14"/>
      <c r="G14" s="32">
        <v>2</v>
      </c>
      <c r="H14" s="74" t="s">
        <v>51</v>
      </c>
      <c r="I14" s="75"/>
      <c r="J14" s="75"/>
      <c r="K14" s="76"/>
      <c r="L14" s="33">
        <v>0</v>
      </c>
      <c r="M14" s="34"/>
      <c r="N14" s="35">
        <v>1</v>
      </c>
      <c r="O14" s="36"/>
      <c r="P14" s="68"/>
      <c r="Q14" s="37"/>
      <c r="R14" s="38">
        <v>3</v>
      </c>
      <c r="U14" s="52" t="s">
        <v>91</v>
      </c>
      <c r="V14" s="53" t="s">
        <v>92</v>
      </c>
    </row>
    <row r="15" spans="1:22" ht="18" customHeight="1" thickBot="1">
      <c r="B15" s="39" t="str">
        <f>IF(H16="BYE","X","3-4")</f>
        <v>X</v>
      </c>
      <c r="C15" s="64"/>
      <c r="D15" s="22"/>
      <c r="E15" s="23">
        <f>E12</f>
        <v>2</v>
      </c>
      <c r="F15" s="14"/>
      <c r="G15" s="32">
        <v>3</v>
      </c>
      <c r="H15" s="74" t="s">
        <v>107</v>
      </c>
      <c r="I15" s="75"/>
      <c r="J15" s="75"/>
      <c r="K15" s="76"/>
      <c r="L15" s="33">
        <v>3</v>
      </c>
      <c r="M15" s="35">
        <v>3</v>
      </c>
      <c r="N15" s="34"/>
      <c r="O15" s="36"/>
      <c r="P15" s="68"/>
      <c r="Q15" s="37"/>
      <c r="R15" s="38">
        <v>1</v>
      </c>
      <c r="U15" s="52" t="s">
        <v>123</v>
      </c>
      <c r="V15" s="53">
        <v>1122</v>
      </c>
    </row>
    <row r="16" spans="1:22" ht="18" customHeight="1" thickBot="1">
      <c r="B16" s="40" t="str">
        <f>IF(H16="BYE","X","1-4")</f>
        <v>X</v>
      </c>
      <c r="C16" s="73">
        <f>C12</f>
        <v>42498</v>
      </c>
      <c r="D16" s="31">
        <v>0.44444444444444442</v>
      </c>
      <c r="E16" s="23">
        <f>E12</f>
        <v>2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  <c r="U16" s="52" t="s">
        <v>106</v>
      </c>
      <c r="V16" s="53">
        <v>1120</v>
      </c>
    </row>
    <row r="17" spans="2:22" ht="18" customHeight="1" thickBot="1">
      <c r="B17" s="47" t="s">
        <v>12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69</v>
      </c>
      <c r="V17" s="53" t="s">
        <v>70</v>
      </c>
    </row>
    <row r="18" spans="2:22" ht="18" customHeight="1" thickBot="1">
      <c r="U18" s="52" t="s">
        <v>124</v>
      </c>
      <c r="V18" s="53" t="s">
        <v>125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71</v>
      </c>
      <c r="V19" s="53" t="s">
        <v>45</v>
      </c>
    </row>
    <row r="20" spans="2:22" ht="18" customHeight="1" thickBot="1">
      <c r="B20" s="11" t="s">
        <v>6</v>
      </c>
      <c r="C20" s="63">
        <v>42498</v>
      </c>
      <c r="D20" s="12">
        <v>0.41666666666666669</v>
      </c>
      <c r="E20" s="13">
        <v>3</v>
      </c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  <c r="U20" s="52" t="s">
        <v>126</v>
      </c>
      <c r="V20" s="53" t="s">
        <v>127</v>
      </c>
    </row>
    <row r="21" spans="2:22" ht="18" customHeight="1" thickBot="1">
      <c r="B21" s="21" t="str">
        <f>IF(H24="BYE","X","2-4")</f>
        <v>X</v>
      </c>
      <c r="C21" s="64"/>
      <c r="D21" s="22"/>
      <c r="E21" s="23">
        <f>E20</f>
        <v>3</v>
      </c>
      <c r="F21" s="14"/>
      <c r="G21" s="24">
        <v>1</v>
      </c>
      <c r="H21" s="70" t="s">
        <v>68</v>
      </c>
      <c r="I21" s="71"/>
      <c r="J21" s="71"/>
      <c r="K21" s="72"/>
      <c r="L21" s="25"/>
      <c r="M21" s="26">
        <v>3</v>
      </c>
      <c r="N21" s="26">
        <v>3</v>
      </c>
      <c r="O21" s="27"/>
      <c r="P21" s="68"/>
      <c r="Q21" s="28"/>
      <c r="R21" s="29">
        <v>1</v>
      </c>
      <c r="U21" s="52" t="s">
        <v>101</v>
      </c>
      <c r="V21" s="53" t="s">
        <v>102</v>
      </c>
    </row>
    <row r="22" spans="2:22" ht="18" customHeight="1" thickBot="1">
      <c r="B22" s="30" t="s">
        <v>11</v>
      </c>
      <c r="C22" s="73">
        <f>C20</f>
        <v>42498</v>
      </c>
      <c r="D22" s="31">
        <v>0.43055555555555558</v>
      </c>
      <c r="E22" s="23">
        <f>E20</f>
        <v>3</v>
      </c>
      <c r="F22" s="14"/>
      <c r="G22" s="32">
        <v>2</v>
      </c>
      <c r="H22" s="74" t="s">
        <v>49</v>
      </c>
      <c r="I22" s="75"/>
      <c r="J22" s="75"/>
      <c r="K22" s="76"/>
      <c r="L22" s="33">
        <v>2</v>
      </c>
      <c r="M22" s="34"/>
      <c r="N22" s="35">
        <v>3</v>
      </c>
      <c r="O22" s="36"/>
      <c r="P22" s="68"/>
      <c r="Q22" s="37"/>
      <c r="R22" s="38">
        <v>2</v>
      </c>
      <c r="U22" s="52" t="s">
        <v>72</v>
      </c>
      <c r="V22" s="53">
        <v>991</v>
      </c>
    </row>
    <row r="23" spans="2:22" ht="18" customHeight="1" thickBot="1">
      <c r="B23" s="39" t="str">
        <f>IF(H24="BYE","X","3-4")</f>
        <v>X</v>
      </c>
      <c r="C23" s="64"/>
      <c r="D23" s="22"/>
      <c r="E23" s="23">
        <f>E20</f>
        <v>3</v>
      </c>
      <c r="F23" s="14"/>
      <c r="G23" s="32">
        <v>3</v>
      </c>
      <c r="H23" s="74" t="s">
        <v>131</v>
      </c>
      <c r="I23" s="75"/>
      <c r="J23" s="75"/>
      <c r="K23" s="76"/>
      <c r="L23" s="33">
        <v>1</v>
      </c>
      <c r="M23" s="35">
        <v>1</v>
      </c>
      <c r="N23" s="34"/>
      <c r="O23" s="36"/>
      <c r="P23" s="68"/>
      <c r="Q23" s="37"/>
      <c r="R23" s="38">
        <v>3</v>
      </c>
      <c r="U23" s="52" t="s">
        <v>49</v>
      </c>
      <c r="V23" s="53" t="s">
        <v>50</v>
      </c>
    </row>
    <row r="24" spans="2:22" ht="18" customHeight="1" thickBot="1">
      <c r="B24" s="40" t="str">
        <f>IF(H24="BYE","X","1-4")</f>
        <v>X</v>
      </c>
      <c r="C24" s="73">
        <f>C20</f>
        <v>42498</v>
      </c>
      <c r="D24" s="31">
        <v>0.44444444444444442</v>
      </c>
      <c r="E24" s="23">
        <f>E20</f>
        <v>3</v>
      </c>
      <c r="F24" s="14"/>
      <c r="G24" s="41">
        <v>4</v>
      </c>
      <c r="H24" s="78" t="s">
        <v>27</v>
      </c>
      <c r="I24" s="79"/>
      <c r="J24" s="79"/>
      <c r="K24" s="80"/>
      <c r="L24" s="42"/>
      <c r="M24" s="43"/>
      <c r="N24" s="43"/>
      <c r="O24" s="44"/>
      <c r="P24" s="69"/>
      <c r="Q24" s="45"/>
      <c r="R24" s="46"/>
      <c r="U24" s="52" t="s">
        <v>51</v>
      </c>
      <c r="V24" s="53" t="s">
        <v>52</v>
      </c>
    </row>
    <row r="25" spans="2:22" ht="18" customHeight="1" thickBot="1">
      <c r="B25" s="47" t="s">
        <v>12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104</v>
      </c>
      <c r="V25" s="53">
        <v>948</v>
      </c>
    </row>
    <row r="26" spans="2:22" ht="18" customHeight="1" thickBot="1">
      <c r="U26" s="52" t="s">
        <v>54</v>
      </c>
      <c r="V26" s="53">
        <v>945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107</v>
      </c>
      <c r="V27" s="53">
        <v>923</v>
      </c>
    </row>
    <row r="28" spans="2:22" ht="18" customHeight="1" thickBot="1">
      <c r="B28" s="11" t="s">
        <v>6</v>
      </c>
      <c r="C28" s="63">
        <v>42498</v>
      </c>
      <c r="D28" s="12">
        <v>0.41666666666666669</v>
      </c>
      <c r="E28" s="13">
        <v>4</v>
      </c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  <c r="U28" s="52" t="s">
        <v>128</v>
      </c>
      <c r="V28" s="53">
        <v>914</v>
      </c>
    </row>
    <row r="29" spans="2:22" ht="18" customHeight="1" thickBot="1">
      <c r="B29" s="21" t="str">
        <f>IF(H32="BYE","X","2-4")</f>
        <v>X</v>
      </c>
      <c r="C29" s="64"/>
      <c r="D29" s="22"/>
      <c r="E29" s="23">
        <f>E28</f>
        <v>4</v>
      </c>
      <c r="F29" s="14"/>
      <c r="G29" s="24">
        <v>1</v>
      </c>
      <c r="H29" s="70" t="s">
        <v>91</v>
      </c>
      <c r="I29" s="71"/>
      <c r="J29" s="71"/>
      <c r="K29" s="72"/>
      <c r="L29" s="25"/>
      <c r="M29" s="26">
        <v>3</v>
      </c>
      <c r="N29" s="26">
        <v>3</v>
      </c>
      <c r="O29" s="27"/>
      <c r="P29" s="68"/>
      <c r="Q29" s="28"/>
      <c r="R29" s="29">
        <v>1</v>
      </c>
      <c r="U29" s="52" t="s">
        <v>129</v>
      </c>
      <c r="V29" s="53">
        <v>900</v>
      </c>
    </row>
    <row r="30" spans="2:22" ht="18" customHeight="1" thickBot="1">
      <c r="B30" s="30" t="s">
        <v>11</v>
      </c>
      <c r="C30" s="73">
        <f>C28</f>
        <v>42498</v>
      </c>
      <c r="D30" s="31">
        <v>0.43055555555555558</v>
      </c>
      <c r="E30" s="23">
        <f>E28</f>
        <v>4</v>
      </c>
      <c r="F30" s="14"/>
      <c r="G30" s="32">
        <v>2</v>
      </c>
      <c r="H30" s="74" t="s">
        <v>104</v>
      </c>
      <c r="I30" s="75"/>
      <c r="J30" s="75"/>
      <c r="K30" s="76"/>
      <c r="L30" s="33">
        <v>1</v>
      </c>
      <c r="M30" s="34"/>
      <c r="N30" s="35">
        <v>3</v>
      </c>
      <c r="O30" s="36"/>
      <c r="P30" s="68"/>
      <c r="Q30" s="37"/>
      <c r="R30" s="38">
        <v>2</v>
      </c>
      <c r="U30" s="52" t="s">
        <v>130</v>
      </c>
      <c r="V30" s="53">
        <v>900</v>
      </c>
    </row>
    <row r="31" spans="2:22" ht="18" customHeight="1" thickBot="1">
      <c r="B31" s="39" t="str">
        <f>IF(H32="BYE","X","3-4")</f>
        <v>X</v>
      </c>
      <c r="C31" s="64"/>
      <c r="D31" s="22"/>
      <c r="E31" s="23">
        <f>E28</f>
        <v>4</v>
      </c>
      <c r="F31" s="14"/>
      <c r="G31" s="32">
        <v>3</v>
      </c>
      <c r="H31" s="74" t="s">
        <v>132</v>
      </c>
      <c r="I31" s="75"/>
      <c r="J31" s="75"/>
      <c r="K31" s="76"/>
      <c r="L31" s="33">
        <v>0</v>
      </c>
      <c r="M31" s="35">
        <v>0</v>
      </c>
      <c r="N31" s="34"/>
      <c r="O31" s="36"/>
      <c r="P31" s="68"/>
      <c r="Q31" s="37"/>
      <c r="R31" s="38">
        <v>3</v>
      </c>
      <c r="U31" s="52" t="s">
        <v>94</v>
      </c>
      <c r="V31" s="53">
        <v>900</v>
      </c>
    </row>
    <row r="32" spans="2:22" ht="18" customHeight="1" thickBot="1">
      <c r="B32" s="40" t="str">
        <f>IF(H32="BYE","X","1-4")</f>
        <v>X</v>
      </c>
      <c r="C32" s="73">
        <f>C28</f>
        <v>42498</v>
      </c>
      <c r="D32" s="31">
        <v>0.44444444444444442</v>
      </c>
      <c r="E32" s="23">
        <f>E28</f>
        <v>4</v>
      </c>
      <c r="F32" s="14"/>
      <c r="G32" s="41">
        <v>4</v>
      </c>
      <c r="H32" s="78" t="s">
        <v>27</v>
      </c>
      <c r="I32" s="79"/>
      <c r="J32" s="79"/>
      <c r="K32" s="80"/>
      <c r="L32" s="42"/>
      <c r="M32" s="43"/>
      <c r="N32" s="43"/>
      <c r="O32" s="44"/>
      <c r="P32" s="69"/>
      <c r="Q32" s="45"/>
      <c r="R32" s="46"/>
      <c r="U32" s="52" t="s">
        <v>131</v>
      </c>
      <c r="V32" s="53">
        <v>891</v>
      </c>
    </row>
    <row r="33" spans="2:22" ht="18" customHeight="1" thickBot="1">
      <c r="B33" s="47" t="s">
        <v>12</v>
      </c>
      <c r="C33" s="77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95</v>
      </c>
      <c r="V33" s="53">
        <v>887</v>
      </c>
    </row>
    <row r="34" spans="2:22" ht="18" customHeight="1" thickBot="1">
      <c r="U34" s="52" t="s">
        <v>132</v>
      </c>
      <c r="V34" s="53">
        <v>836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97</v>
      </c>
      <c r="V35" s="53">
        <v>0</v>
      </c>
    </row>
    <row r="36" spans="2:22" ht="18" customHeight="1" thickBot="1">
      <c r="B36" s="11" t="s">
        <v>6</v>
      </c>
      <c r="C36" s="63">
        <v>42498</v>
      </c>
      <c r="D36" s="12">
        <v>0.41666666666666669</v>
      </c>
      <c r="E36" s="13">
        <v>5</v>
      </c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22" ht="18" customHeight="1">
      <c r="B37" s="21" t="str">
        <f>IF(H40="BYE","X","2-4")</f>
        <v>X</v>
      </c>
      <c r="C37" s="64"/>
      <c r="D37" s="22"/>
      <c r="E37" s="23">
        <f>E36</f>
        <v>5</v>
      </c>
      <c r="F37" s="14"/>
      <c r="G37" s="24">
        <v>1</v>
      </c>
      <c r="H37" s="70" t="s">
        <v>123</v>
      </c>
      <c r="I37" s="71"/>
      <c r="J37" s="71"/>
      <c r="K37" s="72"/>
      <c r="L37" s="25"/>
      <c r="M37" s="26">
        <v>1</v>
      </c>
      <c r="N37" s="26">
        <v>2</v>
      </c>
      <c r="O37" s="27"/>
      <c r="P37" s="68"/>
      <c r="Q37" s="28"/>
      <c r="R37" s="29">
        <v>3</v>
      </c>
    </row>
    <row r="38" spans="2:22" ht="18" customHeight="1">
      <c r="B38" s="30" t="s">
        <v>11</v>
      </c>
      <c r="C38" s="73">
        <f>C36</f>
        <v>42498</v>
      </c>
      <c r="D38" s="31">
        <v>0.43055555555555558</v>
      </c>
      <c r="E38" s="23">
        <f>E36</f>
        <v>5</v>
      </c>
      <c r="F38" s="14"/>
      <c r="G38" s="32">
        <v>2</v>
      </c>
      <c r="H38" s="74" t="s">
        <v>72</v>
      </c>
      <c r="I38" s="75"/>
      <c r="J38" s="75"/>
      <c r="K38" s="76"/>
      <c r="L38" s="33">
        <v>3</v>
      </c>
      <c r="M38" s="34"/>
      <c r="N38" s="35">
        <v>3</v>
      </c>
      <c r="O38" s="36"/>
      <c r="P38" s="68"/>
      <c r="Q38" s="37"/>
      <c r="R38" s="38">
        <v>1</v>
      </c>
    </row>
    <row r="39" spans="2:22" ht="18" customHeight="1">
      <c r="B39" s="39" t="str">
        <f>IF(H40="BYE","X","3-4")</f>
        <v>X</v>
      </c>
      <c r="C39" s="64"/>
      <c r="D39" s="22"/>
      <c r="E39" s="23">
        <f>E36</f>
        <v>5</v>
      </c>
      <c r="F39" s="14"/>
      <c r="G39" s="32">
        <v>3</v>
      </c>
      <c r="H39" s="74" t="s">
        <v>97</v>
      </c>
      <c r="I39" s="75"/>
      <c r="J39" s="75"/>
      <c r="K39" s="76"/>
      <c r="L39" s="33">
        <v>3</v>
      </c>
      <c r="M39" s="35">
        <v>1</v>
      </c>
      <c r="N39" s="34"/>
      <c r="O39" s="36"/>
      <c r="P39" s="68"/>
      <c r="Q39" s="37"/>
      <c r="R39" s="38">
        <v>2</v>
      </c>
    </row>
    <row r="40" spans="2:22" ht="18" customHeight="1" thickBot="1">
      <c r="B40" s="40" t="str">
        <f>IF(H40="BYE","X","1-4")</f>
        <v>X</v>
      </c>
      <c r="C40" s="73">
        <f>C36</f>
        <v>42498</v>
      </c>
      <c r="D40" s="31">
        <v>0.44444444444444442</v>
      </c>
      <c r="E40" s="23">
        <f>E36</f>
        <v>5</v>
      </c>
      <c r="F40" s="14"/>
      <c r="G40" s="41">
        <v>4</v>
      </c>
      <c r="H40" s="78" t="s">
        <v>27</v>
      </c>
      <c r="I40" s="79"/>
      <c r="J40" s="79"/>
      <c r="K40" s="80"/>
      <c r="L40" s="42"/>
      <c r="M40" s="43"/>
      <c r="N40" s="43"/>
      <c r="O40" s="44"/>
      <c r="P40" s="69"/>
      <c r="Q40" s="45"/>
      <c r="R40" s="46"/>
    </row>
    <row r="41" spans="2:22" ht="18" customHeight="1" thickBot="1">
      <c r="B41" s="47" t="s">
        <v>12</v>
      </c>
      <c r="C41" s="77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6</v>
      </c>
      <c r="C44" s="63">
        <v>42498</v>
      </c>
      <c r="D44" s="12">
        <v>0.41666666666666669</v>
      </c>
      <c r="E44" s="13">
        <v>6</v>
      </c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22" ht="18" customHeight="1">
      <c r="B45" s="21" t="str">
        <f>IF(H48="BYE","X","2-4")</f>
        <v>X</v>
      </c>
      <c r="C45" s="64"/>
      <c r="D45" s="22"/>
      <c r="E45" s="23">
        <f>E44</f>
        <v>6</v>
      </c>
      <c r="F45" s="14"/>
      <c r="G45" s="24">
        <v>1</v>
      </c>
      <c r="H45" s="70" t="s">
        <v>106</v>
      </c>
      <c r="I45" s="71"/>
      <c r="J45" s="71"/>
      <c r="K45" s="72"/>
      <c r="L45" s="25"/>
      <c r="M45" s="26">
        <v>0</v>
      </c>
      <c r="N45" s="26">
        <v>3</v>
      </c>
      <c r="O45" s="27"/>
      <c r="P45" s="68"/>
      <c r="Q45" s="28"/>
      <c r="R45" s="29">
        <v>2</v>
      </c>
    </row>
    <row r="46" spans="2:22" ht="18" customHeight="1">
      <c r="B46" s="30" t="s">
        <v>11</v>
      </c>
      <c r="C46" s="73">
        <f>C44</f>
        <v>42498</v>
      </c>
      <c r="D46" s="31">
        <v>0.43055555555555558</v>
      </c>
      <c r="E46" s="23">
        <f>E44</f>
        <v>6</v>
      </c>
      <c r="F46" s="14"/>
      <c r="G46" s="32">
        <v>2</v>
      </c>
      <c r="H46" s="74" t="s">
        <v>101</v>
      </c>
      <c r="I46" s="75"/>
      <c r="J46" s="75"/>
      <c r="K46" s="76"/>
      <c r="L46" s="33">
        <v>3</v>
      </c>
      <c r="M46" s="34"/>
      <c r="N46" s="35">
        <v>3</v>
      </c>
      <c r="O46" s="36"/>
      <c r="P46" s="68"/>
      <c r="Q46" s="37"/>
      <c r="R46" s="38">
        <v>1</v>
      </c>
    </row>
    <row r="47" spans="2:22" ht="18" customHeight="1">
      <c r="B47" s="39" t="str">
        <f>IF(H48="BYE","X","3-4")</f>
        <v>X</v>
      </c>
      <c r="C47" s="64"/>
      <c r="D47" s="22"/>
      <c r="E47" s="23">
        <f>E44</f>
        <v>6</v>
      </c>
      <c r="F47" s="14"/>
      <c r="G47" s="32">
        <v>3</v>
      </c>
      <c r="H47" s="74" t="s">
        <v>95</v>
      </c>
      <c r="I47" s="75"/>
      <c r="J47" s="75"/>
      <c r="K47" s="76"/>
      <c r="L47" s="33">
        <v>0</v>
      </c>
      <c r="M47" s="35">
        <v>0</v>
      </c>
      <c r="N47" s="34"/>
      <c r="O47" s="36"/>
      <c r="P47" s="68"/>
      <c r="Q47" s="37"/>
      <c r="R47" s="38">
        <v>3</v>
      </c>
    </row>
    <row r="48" spans="2:22" ht="18" customHeight="1" thickBot="1">
      <c r="B48" s="40" t="str">
        <f>IF(H48="BYE","X","1-4")</f>
        <v>X</v>
      </c>
      <c r="C48" s="73">
        <f>C44</f>
        <v>42498</v>
      </c>
      <c r="D48" s="31">
        <v>0.44444444444444442</v>
      </c>
      <c r="E48" s="23">
        <f>E44</f>
        <v>6</v>
      </c>
      <c r="F48" s="14"/>
      <c r="G48" s="41">
        <v>4</v>
      </c>
      <c r="H48" s="78" t="s">
        <v>27</v>
      </c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>
        <v>42498</v>
      </c>
      <c r="D52" s="12">
        <v>0.41666666666666669</v>
      </c>
      <c r="E52" s="13">
        <v>7</v>
      </c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64"/>
      <c r="D53" s="22"/>
      <c r="E53" s="23">
        <f>E52</f>
        <v>7</v>
      </c>
      <c r="F53" s="14"/>
      <c r="G53" s="24">
        <v>1</v>
      </c>
      <c r="H53" s="70" t="s">
        <v>69</v>
      </c>
      <c r="I53" s="71"/>
      <c r="J53" s="71"/>
      <c r="K53" s="72"/>
      <c r="L53" s="25"/>
      <c r="M53" s="26">
        <v>0</v>
      </c>
      <c r="N53" s="26">
        <v>1</v>
      </c>
      <c r="O53" s="27"/>
      <c r="P53" s="68"/>
      <c r="Q53" s="28"/>
      <c r="R53" s="29">
        <v>3</v>
      </c>
    </row>
    <row r="54" spans="2:18" ht="18" customHeight="1">
      <c r="B54" s="30" t="s">
        <v>11</v>
      </c>
      <c r="C54" s="73">
        <f>C52</f>
        <v>42498</v>
      </c>
      <c r="D54" s="31">
        <v>0.43055555555555558</v>
      </c>
      <c r="E54" s="23">
        <f>E52</f>
        <v>7</v>
      </c>
      <c r="F54" s="14"/>
      <c r="G54" s="32">
        <v>2</v>
      </c>
      <c r="H54" s="74" t="s">
        <v>126</v>
      </c>
      <c r="I54" s="75"/>
      <c r="J54" s="75"/>
      <c r="K54" s="76"/>
      <c r="L54" s="33">
        <v>2</v>
      </c>
      <c r="M54" s="34"/>
      <c r="N54" s="35">
        <v>3</v>
      </c>
      <c r="O54" s="36"/>
      <c r="P54" s="68"/>
      <c r="Q54" s="37"/>
      <c r="R54" s="38">
        <v>2</v>
      </c>
    </row>
    <row r="55" spans="2:18" ht="18" customHeight="1">
      <c r="B55" s="39" t="str">
        <f>IF(H56="BYE","X","3-4")</f>
        <v>X</v>
      </c>
      <c r="C55" s="64"/>
      <c r="D55" s="22"/>
      <c r="E55" s="23">
        <f>E52</f>
        <v>7</v>
      </c>
      <c r="F55" s="14"/>
      <c r="G55" s="32">
        <v>3</v>
      </c>
      <c r="H55" s="74" t="s">
        <v>129</v>
      </c>
      <c r="I55" s="75"/>
      <c r="J55" s="75"/>
      <c r="K55" s="76"/>
      <c r="L55" s="33">
        <v>3</v>
      </c>
      <c r="M55" s="35">
        <v>3</v>
      </c>
      <c r="N55" s="34"/>
      <c r="O55" s="36"/>
      <c r="P55" s="68"/>
      <c r="Q55" s="37"/>
      <c r="R55" s="38">
        <v>1</v>
      </c>
    </row>
    <row r="56" spans="2:18" ht="18" customHeight="1" thickBot="1">
      <c r="B56" s="40" t="str">
        <f>IF(H56="BYE","X","1-4")</f>
        <v>X</v>
      </c>
      <c r="C56" s="73">
        <f>C52</f>
        <v>42498</v>
      </c>
      <c r="D56" s="31">
        <v>0.44444444444444442</v>
      </c>
      <c r="E56" s="23">
        <f>E52</f>
        <v>7</v>
      </c>
      <c r="F56" s="14"/>
      <c r="G56" s="41">
        <v>4</v>
      </c>
      <c r="H56" s="78" t="s">
        <v>27</v>
      </c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>
        <v>42498</v>
      </c>
      <c r="D60" s="12">
        <v>0.41666666666666669</v>
      </c>
      <c r="E60" s="13">
        <v>8</v>
      </c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>
        <v>0.43055555555555558</v>
      </c>
      <c r="E61" s="23">
        <f>E60</f>
        <v>8</v>
      </c>
      <c r="F61" s="14"/>
      <c r="G61" s="24">
        <v>1</v>
      </c>
      <c r="H61" s="70" t="s">
        <v>124</v>
      </c>
      <c r="I61" s="71"/>
      <c r="J61" s="71"/>
      <c r="K61" s="72"/>
      <c r="L61" s="25"/>
      <c r="M61" s="26">
        <v>2</v>
      </c>
      <c r="N61" s="26">
        <v>3</v>
      </c>
      <c r="O61" s="27">
        <v>3</v>
      </c>
      <c r="P61" s="68"/>
      <c r="Q61" s="28"/>
      <c r="R61" s="29">
        <v>2</v>
      </c>
    </row>
    <row r="62" spans="2:18" ht="18" customHeight="1">
      <c r="B62" s="30" t="s">
        <v>11</v>
      </c>
      <c r="C62" s="73">
        <f>C60</f>
        <v>42498</v>
      </c>
      <c r="D62" s="31">
        <v>0.44444444444444442</v>
      </c>
      <c r="E62" s="23">
        <f>E60</f>
        <v>8</v>
      </c>
      <c r="F62" s="14"/>
      <c r="G62" s="32">
        <v>2</v>
      </c>
      <c r="H62" s="74" t="s">
        <v>71</v>
      </c>
      <c r="I62" s="75"/>
      <c r="J62" s="75"/>
      <c r="K62" s="76"/>
      <c r="L62" s="33">
        <v>3</v>
      </c>
      <c r="M62" s="34"/>
      <c r="N62" s="35">
        <v>3</v>
      </c>
      <c r="O62" s="36">
        <v>3</v>
      </c>
      <c r="P62" s="68"/>
      <c r="Q62" s="37"/>
      <c r="R62" s="38">
        <v>1</v>
      </c>
    </row>
    <row r="63" spans="2:18" ht="18" customHeight="1">
      <c r="B63" s="39" t="str">
        <f>IF(H64="BYE","X","3-4")</f>
        <v>3-4</v>
      </c>
      <c r="C63" s="64"/>
      <c r="D63" s="22">
        <v>0.45833333333333331</v>
      </c>
      <c r="E63" s="23">
        <f>E60</f>
        <v>8</v>
      </c>
      <c r="F63" s="14"/>
      <c r="G63" s="32">
        <v>3</v>
      </c>
      <c r="H63" s="74" t="s">
        <v>130</v>
      </c>
      <c r="I63" s="75"/>
      <c r="J63" s="75"/>
      <c r="K63" s="76"/>
      <c r="L63" s="33">
        <v>0</v>
      </c>
      <c r="M63" s="35">
        <v>0</v>
      </c>
      <c r="N63" s="34"/>
      <c r="O63" s="36">
        <v>0</v>
      </c>
      <c r="P63" s="68"/>
      <c r="Q63" s="37"/>
      <c r="R63" s="38">
        <v>4</v>
      </c>
    </row>
    <row r="64" spans="2:18" ht="18" customHeight="1" thickBot="1">
      <c r="B64" s="40" t="str">
        <f>IF(H64="BYE","X","1-4")</f>
        <v>1-4</v>
      </c>
      <c r="C64" s="73">
        <f>C60</f>
        <v>42498</v>
      </c>
      <c r="D64" s="31">
        <v>0.47222222222222227</v>
      </c>
      <c r="E64" s="23">
        <f>E60</f>
        <v>8</v>
      </c>
      <c r="F64" s="14"/>
      <c r="G64" s="41">
        <v>4</v>
      </c>
      <c r="H64" s="78" t="s">
        <v>94</v>
      </c>
      <c r="I64" s="79"/>
      <c r="J64" s="79"/>
      <c r="K64" s="80"/>
      <c r="L64" s="42">
        <v>2</v>
      </c>
      <c r="M64" s="43">
        <v>1</v>
      </c>
      <c r="N64" s="43">
        <v>3</v>
      </c>
      <c r="O64" s="44"/>
      <c r="P64" s="69"/>
      <c r="Q64" s="45"/>
      <c r="R64" s="46">
        <v>3</v>
      </c>
    </row>
    <row r="65" spans="2:18" ht="18" customHeight="1" thickBot="1">
      <c r="B65" s="47" t="s">
        <v>12</v>
      </c>
      <c r="C65" s="77"/>
      <c r="D65" s="48">
        <v>0.4861111111111111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9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A25" zoomScale="85" zoomScaleNormal="100" zoomScaleSheetLayoutView="85" workbookViewId="0">
      <selection activeCell="H39" sqref="H39:K3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" style="1" customWidth="1"/>
    <col min="22" max="16384" width="9.140625" style="1"/>
  </cols>
  <sheetData>
    <row r="1" spans="1:22" ht="18" customHeight="1" thickBot="1">
      <c r="A1" s="1"/>
      <c r="B1" s="59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 t="s">
        <v>20</v>
      </c>
      <c r="L1" s="61"/>
      <c r="M1" s="61"/>
      <c r="N1" s="61"/>
      <c r="O1" s="61" t="s">
        <v>2</v>
      </c>
      <c r="P1" s="61"/>
      <c r="Q1" s="61"/>
      <c r="R1" s="62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119</v>
      </c>
      <c r="V3" s="53">
        <v>1654</v>
      </c>
    </row>
    <row r="4" spans="1:22" ht="18" customHeight="1" thickBot="1">
      <c r="B4" s="11" t="s">
        <v>6</v>
      </c>
      <c r="C4" s="63">
        <v>42498</v>
      </c>
      <c r="D4" s="12">
        <v>0.5625</v>
      </c>
      <c r="E4" s="13">
        <v>5</v>
      </c>
      <c r="F4" s="14"/>
      <c r="G4" s="65" t="s">
        <v>7</v>
      </c>
      <c r="H4" s="66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67"/>
      <c r="Q4" s="20" t="s">
        <v>9</v>
      </c>
      <c r="R4" s="8" t="s">
        <v>10</v>
      </c>
      <c r="U4" s="52" t="s">
        <v>88</v>
      </c>
      <c r="V4" s="53">
        <v>1583</v>
      </c>
    </row>
    <row r="5" spans="1:22" ht="18" customHeight="1" thickBot="1">
      <c r="B5" s="21" t="str">
        <f>IF(H8="BYE","X","2-4")</f>
        <v>X</v>
      </c>
      <c r="C5" s="64"/>
      <c r="D5" s="22"/>
      <c r="E5" s="23">
        <f>E4</f>
        <v>5</v>
      </c>
      <c r="F5" s="14"/>
      <c r="G5" s="24">
        <v>1</v>
      </c>
      <c r="H5" s="70" t="s">
        <v>119</v>
      </c>
      <c r="I5" s="71"/>
      <c r="J5" s="71"/>
      <c r="K5" s="72"/>
      <c r="L5" s="25"/>
      <c r="M5" s="26">
        <v>3</v>
      </c>
      <c r="N5" s="26">
        <v>3</v>
      </c>
      <c r="O5" s="27"/>
      <c r="P5" s="68"/>
      <c r="Q5" s="28"/>
      <c r="R5" s="29">
        <v>1</v>
      </c>
      <c r="U5" s="52" t="s">
        <v>98</v>
      </c>
      <c r="V5" s="53" t="s">
        <v>99</v>
      </c>
    </row>
    <row r="6" spans="1:22" ht="18" customHeight="1" thickBot="1">
      <c r="B6" s="30" t="s">
        <v>11</v>
      </c>
      <c r="C6" s="73">
        <f>C4</f>
        <v>42498</v>
      </c>
      <c r="D6" s="31">
        <v>0.57638888888888895</v>
      </c>
      <c r="E6" s="23">
        <f>E4</f>
        <v>5</v>
      </c>
      <c r="F6" s="14"/>
      <c r="G6" s="32">
        <v>2</v>
      </c>
      <c r="H6" s="70" t="s">
        <v>68</v>
      </c>
      <c r="I6" s="71"/>
      <c r="J6" s="71"/>
      <c r="K6" s="72"/>
      <c r="L6" s="33">
        <v>0</v>
      </c>
      <c r="M6" s="34"/>
      <c r="N6" s="35">
        <v>3</v>
      </c>
      <c r="O6" s="36"/>
      <c r="P6" s="68"/>
      <c r="Q6" s="37"/>
      <c r="R6" s="38">
        <v>2</v>
      </c>
      <c r="U6" s="52" t="s">
        <v>120</v>
      </c>
      <c r="V6" s="53" t="s">
        <v>121</v>
      </c>
    </row>
    <row r="7" spans="1:22" ht="18" customHeight="1" thickBot="1">
      <c r="B7" s="39" t="str">
        <f>IF(H8="BYE","X","3-4")</f>
        <v>X</v>
      </c>
      <c r="C7" s="64"/>
      <c r="D7" s="22"/>
      <c r="E7" s="23">
        <f>E4</f>
        <v>5</v>
      </c>
      <c r="F7" s="14"/>
      <c r="G7" s="32">
        <v>3</v>
      </c>
      <c r="H7" s="70" t="s">
        <v>91</v>
      </c>
      <c r="I7" s="71"/>
      <c r="J7" s="71"/>
      <c r="K7" s="72"/>
      <c r="L7" s="33">
        <v>0</v>
      </c>
      <c r="M7" s="35">
        <v>1</v>
      </c>
      <c r="N7" s="34"/>
      <c r="O7" s="36"/>
      <c r="P7" s="68"/>
      <c r="Q7" s="37"/>
      <c r="R7" s="38">
        <v>3</v>
      </c>
      <c r="U7" s="52" t="s">
        <v>66</v>
      </c>
      <c r="V7" s="53">
        <v>1330</v>
      </c>
    </row>
    <row r="8" spans="1:22" ht="18" customHeight="1" thickBot="1">
      <c r="B8" s="40" t="str">
        <f>IF(H8="BYE","X","1-4")</f>
        <v>X</v>
      </c>
      <c r="C8" s="73">
        <f>C4</f>
        <v>42498</v>
      </c>
      <c r="D8" s="31">
        <v>0.59027777777777779</v>
      </c>
      <c r="E8" s="23">
        <f>E4</f>
        <v>5</v>
      </c>
      <c r="F8" s="14"/>
      <c r="G8" s="41">
        <v>4</v>
      </c>
      <c r="H8" s="78" t="s">
        <v>27</v>
      </c>
      <c r="I8" s="79"/>
      <c r="J8" s="79"/>
      <c r="K8" s="80"/>
      <c r="L8" s="42"/>
      <c r="M8" s="43"/>
      <c r="N8" s="43"/>
      <c r="O8" s="44"/>
      <c r="P8" s="69"/>
      <c r="Q8" s="45"/>
      <c r="R8" s="46"/>
      <c r="T8" s="3"/>
      <c r="U8" s="52" t="s">
        <v>122</v>
      </c>
      <c r="V8" s="53">
        <v>1247</v>
      </c>
    </row>
    <row r="9" spans="1:22" ht="18" customHeight="1" thickBot="1">
      <c r="B9" s="47" t="s">
        <v>12</v>
      </c>
      <c r="C9" s="77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89</v>
      </c>
      <c r="V9" s="53">
        <v>1198</v>
      </c>
    </row>
    <row r="10" spans="1:22" ht="18" customHeight="1" thickBot="1">
      <c r="U10" s="52" t="s">
        <v>100</v>
      </c>
      <c r="V10" s="53">
        <v>1187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3">
        <v>42498</v>
      </c>
      <c r="D12" s="12">
        <v>0.5625</v>
      </c>
      <c r="E12" s="13">
        <v>6</v>
      </c>
      <c r="F12" s="14"/>
      <c r="G12" s="65" t="s">
        <v>7</v>
      </c>
      <c r="H12" s="66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67"/>
      <c r="Q12" s="20" t="s">
        <v>9</v>
      </c>
      <c r="R12" s="8" t="s">
        <v>10</v>
      </c>
    </row>
    <row r="13" spans="1:22" ht="18" customHeight="1" thickBot="1">
      <c r="B13" s="21" t="str">
        <f>IF(H16="BYE","X","2-4")</f>
        <v>X</v>
      </c>
      <c r="C13" s="64"/>
      <c r="D13" s="22"/>
      <c r="E13" s="23">
        <f>E12</f>
        <v>6</v>
      </c>
      <c r="F13" s="14"/>
      <c r="G13" s="24">
        <v>1</v>
      </c>
      <c r="H13" s="70" t="s">
        <v>88</v>
      </c>
      <c r="I13" s="71"/>
      <c r="J13" s="71"/>
      <c r="K13" s="72"/>
      <c r="L13" s="25"/>
      <c r="M13" s="26">
        <v>3</v>
      </c>
      <c r="N13" s="26">
        <v>3</v>
      </c>
      <c r="O13" s="27"/>
      <c r="P13" s="68"/>
      <c r="Q13" s="28"/>
      <c r="R13" s="29">
        <v>1</v>
      </c>
    </row>
    <row r="14" spans="1:22" ht="18" customHeight="1">
      <c r="B14" s="30" t="s">
        <v>11</v>
      </c>
      <c r="C14" s="73">
        <f>C12</f>
        <v>42498</v>
      </c>
      <c r="D14" s="31">
        <v>0.57638888888888895</v>
      </c>
      <c r="E14" s="23">
        <f>E12</f>
        <v>6</v>
      </c>
      <c r="F14" s="14"/>
      <c r="G14" s="32">
        <v>2</v>
      </c>
      <c r="H14" s="70" t="s">
        <v>90</v>
      </c>
      <c r="I14" s="71"/>
      <c r="J14" s="71"/>
      <c r="K14" s="72"/>
      <c r="L14" s="33">
        <v>0</v>
      </c>
      <c r="M14" s="34"/>
      <c r="N14" s="35">
        <v>3</v>
      </c>
      <c r="O14" s="36"/>
      <c r="P14" s="68"/>
      <c r="Q14" s="37"/>
      <c r="R14" s="38">
        <v>2</v>
      </c>
    </row>
    <row r="15" spans="1:22" ht="18" customHeight="1">
      <c r="B15" s="39" t="str">
        <f>IF(H16="BYE","X","3-4")</f>
        <v>X</v>
      </c>
      <c r="C15" s="64"/>
      <c r="D15" s="22"/>
      <c r="E15" s="23">
        <f>E12</f>
        <v>6</v>
      </c>
      <c r="F15" s="14"/>
      <c r="G15" s="32">
        <v>3</v>
      </c>
      <c r="H15" s="74" t="s">
        <v>72</v>
      </c>
      <c r="I15" s="75"/>
      <c r="J15" s="75"/>
      <c r="K15" s="76"/>
      <c r="L15" s="33">
        <v>0</v>
      </c>
      <c r="M15" s="35">
        <v>0</v>
      </c>
      <c r="N15" s="34"/>
      <c r="O15" s="36"/>
      <c r="P15" s="68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73">
        <f>C12</f>
        <v>42498</v>
      </c>
      <c r="D16" s="31">
        <v>0.59027777777777779</v>
      </c>
      <c r="E16" s="23">
        <f>E12</f>
        <v>6</v>
      </c>
      <c r="F16" s="14"/>
      <c r="G16" s="41">
        <v>4</v>
      </c>
      <c r="H16" s="78" t="s">
        <v>27</v>
      </c>
      <c r="I16" s="79"/>
      <c r="J16" s="79"/>
      <c r="K16" s="80"/>
      <c r="L16" s="42"/>
      <c r="M16" s="43"/>
      <c r="N16" s="43"/>
      <c r="O16" s="44"/>
      <c r="P16" s="69"/>
      <c r="Q16" s="45"/>
      <c r="R16" s="46"/>
    </row>
    <row r="17" spans="2:18" ht="18" customHeight="1" thickBot="1">
      <c r="B17" s="47" t="s">
        <v>12</v>
      </c>
      <c r="C17" s="77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3">
        <v>42498</v>
      </c>
      <c r="D20" s="12">
        <v>0.5625</v>
      </c>
      <c r="E20" s="13">
        <v>7</v>
      </c>
      <c r="F20" s="14"/>
      <c r="G20" s="65" t="s">
        <v>7</v>
      </c>
      <c r="H20" s="66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67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64"/>
      <c r="D21" s="22"/>
      <c r="E21" s="23">
        <f>E20</f>
        <v>7</v>
      </c>
      <c r="F21" s="14"/>
      <c r="G21" s="24">
        <v>1</v>
      </c>
      <c r="H21" s="70" t="s">
        <v>98</v>
      </c>
      <c r="I21" s="71"/>
      <c r="J21" s="71"/>
      <c r="K21" s="72"/>
      <c r="L21" s="25"/>
      <c r="M21" s="26">
        <v>3</v>
      </c>
      <c r="N21" s="26">
        <v>3</v>
      </c>
      <c r="O21" s="27"/>
      <c r="P21" s="68"/>
      <c r="Q21" s="28"/>
      <c r="R21" s="29">
        <v>1</v>
      </c>
    </row>
    <row r="22" spans="2:18" ht="18" customHeight="1">
      <c r="B22" s="30" t="s">
        <v>11</v>
      </c>
      <c r="C22" s="73">
        <f>C20</f>
        <v>42498</v>
      </c>
      <c r="D22" s="31">
        <v>0.57638888888888895</v>
      </c>
      <c r="E22" s="23">
        <f>E20</f>
        <v>7</v>
      </c>
      <c r="F22" s="14"/>
      <c r="G22" s="32">
        <v>2</v>
      </c>
      <c r="H22" s="74" t="s">
        <v>100</v>
      </c>
      <c r="I22" s="75"/>
      <c r="J22" s="75"/>
      <c r="K22" s="76"/>
      <c r="L22" s="33">
        <v>0</v>
      </c>
      <c r="M22" s="34"/>
      <c r="N22" s="35">
        <v>2</v>
      </c>
      <c r="O22" s="36"/>
      <c r="P22" s="68"/>
      <c r="Q22" s="37"/>
      <c r="R22" s="38">
        <v>3</v>
      </c>
    </row>
    <row r="23" spans="2:18" ht="18" customHeight="1">
      <c r="B23" s="39" t="str">
        <f>IF(H24="BYE","X","3-4")</f>
        <v>X</v>
      </c>
      <c r="C23" s="64"/>
      <c r="D23" s="22"/>
      <c r="E23" s="23">
        <f>E20</f>
        <v>7</v>
      </c>
      <c r="F23" s="14"/>
      <c r="G23" s="32">
        <v>3</v>
      </c>
      <c r="H23" s="74" t="s">
        <v>107</v>
      </c>
      <c r="I23" s="75"/>
      <c r="J23" s="75"/>
      <c r="K23" s="76"/>
      <c r="L23" s="33">
        <v>0</v>
      </c>
      <c r="M23" s="35">
        <v>3</v>
      </c>
      <c r="N23" s="34"/>
      <c r="O23" s="36"/>
      <c r="P23" s="68"/>
      <c r="Q23" s="37"/>
      <c r="R23" s="38">
        <v>2</v>
      </c>
    </row>
    <row r="24" spans="2:18" ht="18" customHeight="1" thickBot="1">
      <c r="B24" s="40" t="str">
        <f>IF(H24="BYE","X","1-4")</f>
        <v>X</v>
      </c>
      <c r="C24" s="73">
        <f>C20</f>
        <v>42498</v>
      </c>
      <c r="D24" s="31">
        <v>0.59027777777777779</v>
      </c>
      <c r="E24" s="23">
        <f>E20</f>
        <v>7</v>
      </c>
      <c r="F24" s="14"/>
      <c r="G24" s="41">
        <v>4</v>
      </c>
      <c r="H24" s="78" t="s">
        <v>27</v>
      </c>
      <c r="I24" s="79"/>
      <c r="J24" s="79"/>
      <c r="K24" s="80"/>
      <c r="L24" s="42"/>
      <c r="M24" s="43"/>
      <c r="N24" s="43"/>
      <c r="O24" s="44"/>
      <c r="P24" s="69"/>
      <c r="Q24" s="45"/>
      <c r="R24" s="46"/>
    </row>
    <row r="25" spans="2:18" ht="18" customHeight="1" thickBot="1">
      <c r="B25" s="47" t="s">
        <v>12</v>
      </c>
      <c r="C25" s="77"/>
      <c r="D25" s="48"/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3">
        <v>42498</v>
      </c>
      <c r="D28" s="12">
        <v>0.5625</v>
      </c>
      <c r="E28" s="13">
        <v>8</v>
      </c>
      <c r="F28" s="14"/>
      <c r="G28" s="65" t="s">
        <v>7</v>
      </c>
      <c r="H28" s="66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67"/>
      <c r="Q28" s="20" t="s">
        <v>9</v>
      </c>
      <c r="R28" s="8" t="s">
        <v>10</v>
      </c>
    </row>
    <row r="29" spans="2:18" ht="18" customHeight="1">
      <c r="B29" s="21" t="str">
        <f>IF(H32="BYE","X","2-4")</f>
        <v>X</v>
      </c>
      <c r="C29" s="64"/>
      <c r="D29" s="22"/>
      <c r="E29" s="23">
        <f>E28</f>
        <v>8</v>
      </c>
      <c r="F29" s="14"/>
      <c r="G29" s="24">
        <v>1</v>
      </c>
      <c r="H29" s="70" t="s">
        <v>120</v>
      </c>
      <c r="I29" s="71"/>
      <c r="J29" s="71"/>
      <c r="K29" s="72"/>
      <c r="L29" s="25"/>
      <c r="M29" s="26">
        <v>3</v>
      </c>
      <c r="N29" s="26">
        <v>3</v>
      </c>
      <c r="O29" s="27"/>
      <c r="P29" s="68"/>
      <c r="Q29" s="28"/>
      <c r="R29" s="29">
        <v>1</v>
      </c>
    </row>
    <row r="30" spans="2:18" ht="18" customHeight="1">
      <c r="B30" s="30" t="s">
        <v>11</v>
      </c>
      <c r="C30" s="73">
        <f>C28</f>
        <v>42498</v>
      </c>
      <c r="D30" s="31">
        <v>0.57638888888888895</v>
      </c>
      <c r="E30" s="23">
        <f>E28</f>
        <v>8</v>
      </c>
      <c r="F30" s="14"/>
      <c r="G30" s="32">
        <v>2</v>
      </c>
      <c r="H30" s="74" t="s">
        <v>89</v>
      </c>
      <c r="I30" s="75"/>
      <c r="J30" s="75"/>
      <c r="K30" s="76"/>
      <c r="L30" s="33">
        <v>0</v>
      </c>
      <c r="M30" s="34"/>
      <c r="N30" s="35">
        <v>2</v>
      </c>
      <c r="O30" s="36"/>
      <c r="P30" s="68"/>
      <c r="Q30" s="37"/>
      <c r="R30" s="38">
        <v>3</v>
      </c>
    </row>
    <row r="31" spans="2:18" ht="18" customHeight="1">
      <c r="B31" s="39" t="str">
        <f>IF(H32="BYE","X","3-4")</f>
        <v>X</v>
      </c>
      <c r="C31" s="64"/>
      <c r="D31" s="22"/>
      <c r="E31" s="23">
        <f>E28</f>
        <v>8</v>
      </c>
      <c r="F31" s="14"/>
      <c r="G31" s="32">
        <v>3</v>
      </c>
      <c r="H31" s="74" t="s">
        <v>101</v>
      </c>
      <c r="I31" s="75"/>
      <c r="J31" s="75"/>
      <c r="K31" s="76"/>
      <c r="L31" s="33">
        <v>0</v>
      </c>
      <c r="M31" s="35">
        <v>3</v>
      </c>
      <c r="N31" s="34"/>
      <c r="O31" s="36"/>
      <c r="P31" s="68"/>
      <c r="Q31" s="37"/>
      <c r="R31" s="38">
        <v>2</v>
      </c>
    </row>
    <row r="32" spans="2:18" ht="18" customHeight="1" thickBot="1">
      <c r="B32" s="40" t="str">
        <f>IF(H32="BYE","X","1-4")</f>
        <v>X</v>
      </c>
      <c r="C32" s="73">
        <f>C28</f>
        <v>42498</v>
      </c>
      <c r="D32" s="31">
        <v>0.59027777777777779</v>
      </c>
      <c r="E32" s="23">
        <f>E28</f>
        <v>8</v>
      </c>
      <c r="F32" s="14"/>
      <c r="G32" s="41">
        <v>4</v>
      </c>
      <c r="H32" s="78" t="s">
        <v>27</v>
      </c>
      <c r="I32" s="79"/>
      <c r="J32" s="79"/>
      <c r="K32" s="80"/>
      <c r="L32" s="42"/>
      <c r="M32" s="43"/>
      <c r="N32" s="43"/>
      <c r="O32" s="44"/>
      <c r="P32" s="69"/>
      <c r="Q32" s="45"/>
      <c r="R32" s="46"/>
    </row>
    <row r="33" spans="2:18" ht="18" customHeight="1" thickBot="1">
      <c r="B33" s="47" t="s">
        <v>12</v>
      </c>
      <c r="C33" s="77"/>
      <c r="D33" s="48"/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3">
        <v>42498</v>
      </c>
      <c r="D36" s="12">
        <v>0.5625</v>
      </c>
      <c r="E36" s="13">
        <v>3</v>
      </c>
      <c r="F36" s="14"/>
      <c r="G36" s="65" t="s">
        <v>7</v>
      </c>
      <c r="H36" s="66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67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64"/>
      <c r="D37" s="22"/>
      <c r="E37" s="23">
        <v>4</v>
      </c>
      <c r="F37" s="14"/>
      <c r="G37" s="24">
        <v>1</v>
      </c>
      <c r="H37" s="70" t="s">
        <v>66</v>
      </c>
      <c r="I37" s="71"/>
      <c r="J37" s="71"/>
      <c r="K37" s="72"/>
      <c r="L37" s="25"/>
      <c r="M37" s="26">
        <v>3</v>
      </c>
      <c r="N37" s="26">
        <v>3</v>
      </c>
      <c r="O37" s="27">
        <v>3</v>
      </c>
      <c r="P37" s="68"/>
      <c r="Q37" s="28"/>
      <c r="R37" s="29">
        <v>1</v>
      </c>
    </row>
    <row r="38" spans="2:18" ht="18" customHeight="1">
      <c r="B38" s="30" t="s">
        <v>11</v>
      </c>
      <c r="C38" s="73">
        <f>C36</f>
        <v>42498</v>
      </c>
      <c r="D38" s="31">
        <v>0.57638888888888895</v>
      </c>
      <c r="E38" s="23">
        <f>E36</f>
        <v>3</v>
      </c>
      <c r="F38" s="14"/>
      <c r="G38" s="32">
        <v>2</v>
      </c>
      <c r="H38" s="74" t="s">
        <v>122</v>
      </c>
      <c r="I38" s="75"/>
      <c r="J38" s="75"/>
      <c r="K38" s="76"/>
      <c r="L38" s="33">
        <v>2</v>
      </c>
      <c r="M38" s="34"/>
      <c r="N38" s="35">
        <v>3</v>
      </c>
      <c r="O38" s="36">
        <v>3</v>
      </c>
      <c r="P38" s="68"/>
      <c r="Q38" s="37"/>
      <c r="R38" s="38">
        <v>2</v>
      </c>
    </row>
    <row r="39" spans="2:18" ht="18" customHeight="1">
      <c r="B39" s="39" t="str">
        <f>IF(H40="BYE","X","3-4")</f>
        <v>3-4</v>
      </c>
      <c r="C39" s="64"/>
      <c r="D39" s="22"/>
      <c r="E39" s="23">
        <v>4</v>
      </c>
      <c r="F39" s="14"/>
      <c r="G39" s="32">
        <v>3</v>
      </c>
      <c r="H39" s="74" t="s">
        <v>129</v>
      </c>
      <c r="I39" s="75"/>
      <c r="J39" s="75"/>
      <c r="K39" s="76"/>
      <c r="L39" s="33">
        <v>2</v>
      </c>
      <c r="M39" s="35">
        <v>0</v>
      </c>
      <c r="N39" s="34"/>
      <c r="O39" s="36">
        <v>3</v>
      </c>
      <c r="P39" s="68"/>
      <c r="Q39" s="37"/>
      <c r="R39" s="38">
        <v>3</v>
      </c>
    </row>
    <row r="40" spans="2:18" ht="18" customHeight="1" thickBot="1">
      <c r="B40" s="40" t="str">
        <f>IF(H40="BYE","X","1-4")</f>
        <v>1-4</v>
      </c>
      <c r="C40" s="73">
        <f>C36</f>
        <v>42498</v>
      </c>
      <c r="D40" s="31">
        <v>0.59027777777777779</v>
      </c>
      <c r="E40" s="23">
        <f>E36</f>
        <v>3</v>
      </c>
      <c r="F40" s="14"/>
      <c r="G40" s="41">
        <v>4</v>
      </c>
      <c r="H40" s="74" t="s">
        <v>71</v>
      </c>
      <c r="I40" s="75"/>
      <c r="J40" s="75"/>
      <c r="K40" s="76"/>
      <c r="L40" s="42">
        <v>1</v>
      </c>
      <c r="M40" s="43">
        <v>0</v>
      </c>
      <c r="N40" s="43">
        <v>0</v>
      </c>
      <c r="O40" s="44"/>
      <c r="P40" s="69"/>
      <c r="Q40" s="45"/>
      <c r="R40" s="46">
        <v>4</v>
      </c>
    </row>
    <row r="41" spans="2:18" ht="18" customHeight="1" thickBot="1">
      <c r="B41" s="47" t="s">
        <v>12</v>
      </c>
      <c r="C41" s="77"/>
      <c r="D41" s="48"/>
      <c r="E41" s="49">
        <v>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3"/>
      <c r="D44" s="12"/>
      <c r="E44" s="13"/>
      <c r="F44" s="14"/>
      <c r="G44" s="65" t="s">
        <v>7</v>
      </c>
      <c r="H44" s="66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67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64"/>
      <c r="D45" s="22"/>
      <c r="E45" s="23">
        <f>E44</f>
        <v>0</v>
      </c>
      <c r="F45" s="14"/>
      <c r="G45" s="24">
        <v>1</v>
      </c>
      <c r="H45" s="70"/>
      <c r="I45" s="71"/>
      <c r="J45" s="71"/>
      <c r="K45" s="72"/>
      <c r="L45" s="25"/>
      <c r="M45" s="26"/>
      <c r="N45" s="26"/>
      <c r="O45" s="27"/>
      <c r="P45" s="68"/>
      <c r="Q45" s="28"/>
      <c r="R45" s="29"/>
    </row>
    <row r="46" spans="2:18" ht="18" customHeight="1">
      <c r="B46" s="30" t="s">
        <v>11</v>
      </c>
      <c r="C46" s="73">
        <f>C44</f>
        <v>0</v>
      </c>
      <c r="D46" s="31"/>
      <c r="E46" s="23">
        <f>E44</f>
        <v>0</v>
      </c>
      <c r="F46" s="14"/>
      <c r="G46" s="32">
        <v>2</v>
      </c>
      <c r="H46" s="74"/>
      <c r="I46" s="75"/>
      <c r="J46" s="75"/>
      <c r="K46" s="76"/>
      <c r="L46" s="33"/>
      <c r="M46" s="34"/>
      <c r="N46" s="35"/>
      <c r="O46" s="36"/>
      <c r="P46" s="68"/>
      <c r="Q46" s="37"/>
      <c r="R46" s="38"/>
    </row>
    <row r="47" spans="2:18" ht="18" customHeight="1">
      <c r="B47" s="39" t="str">
        <f>IF(H48="BYE","X","3-4")</f>
        <v>3-4</v>
      </c>
      <c r="C47" s="64"/>
      <c r="D47" s="22"/>
      <c r="E47" s="23">
        <f>E44</f>
        <v>0</v>
      </c>
      <c r="F47" s="14"/>
      <c r="G47" s="32">
        <v>3</v>
      </c>
      <c r="H47" s="74"/>
      <c r="I47" s="75"/>
      <c r="J47" s="75"/>
      <c r="K47" s="76"/>
      <c r="L47" s="33"/>
      <c r="M47" s="35"/>
      <c r="N47" s="34"/>
      <c r="O47" s="36"/>
      <c r="P47" s="68"/>
      <c r="Q47" s="37"/>
      <c r="R47" s="38"/>
    </row>
    <row r="48" spans="2:18" ht="18" customHeight="1" thickBot="1">
      <c r="B48" s="40" t="str">
        <f>IF(H48="BYE","X","1-4")</f>
        <v>1-4</v>
      </c>
      <c r="C48" s="73">
        <f>C44</f>
        <v>0</v>
      </c>
      <c r="D48" s="31"/>
      <c r="E48" s="23">
        <f>E44</f>
        <v>0</v>
      </c>
      <c r="F48" s="14"/>
      <c r="G48" s="41">
        <v>4</v>
      </c>
      <c r="H48" s="78"/>
      <c r="I48" s="79"/>
      <c r="J48" s="79"/>
      <c r="K48" s="80"/>
      <c r="L48" s="42"/>
      <c r="M48" s="43"/>
      <c r="N48" s="43"/>
      <c r="O48" s="44"/>
      <c r="P48" s="69"/>
      <c r="Q48" s="45"/>
      <c r="R48" s="46"/>
    </row>
    <row r="49" spans="2:18" ht="18" customHeight="1" thickBot="1">
      <c r="B49" s="47" t="s">
        <v>12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3"/>
      <c r="D52" s="12"/>
      <c r="E52" s="13"/>
      <c r="F52" s="14"/>
      <c r="G52" s="65" t="s">
        <v>7</v>
      </c>
      <c r="H52" s="66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67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64"/>
      <c r="D53" s="22"/>
      <c r="E53" s="23">
        <f>E52</f>
        <v>0</v>
      </c>
      <c r="F53" s="14"/>
      <c r="G53" s="24">
        <v>1</v>
      </c>
      <c r="H53" s="70"/>
      <c r="I53" s="71"/>
      <c r="J53" s="71"/>
      <c r="K53" s="72"/>
      <c r="L53" s="25"/>
      <c r="M53" s="26"/>
      <c r="N53" s="26"/>
      <c r="O53" s="27"/>
      <c r="P53" s="68"/>
      <c r="Q53" s="28"/>
      <c r="R53" s="29"/>
    </row>
    <row r="54" spans="2:18" ht="18" customHeight="1">
      <c r="B54" s="30" t="s">
        <v>11</v>
      </c>
      <c r="C54" s="73">
        <f>C52</f>
        <v>0</v>
      </c>
      <c r="D54" s="31"/>
      <c r="E54" s="23">
        <f>E52</f>
        <v>0</v>
      </c>
      <c r="F54" s="14"/>
      <c r="G54" s="32">
        <v>2</v>
      </c>
      <c r="H54" s="74"/>
      <c r="I54" s="75"/>
      <c r="J54" s="75"/>
      <c r="K54" s="76"/>
      <c r="L54" s="33"/>
      <c r="M54" s="34"/>
      <c r="N54" s="35"/>
      <c r="O54" s="36"/>
      <c r="P54" s="68"/>
      <c r="Q54" s="37"/>
      <c r="R54" s="38"/>
    </row>
    <row r="55" spans="2:18" ht="18" customHeight="1">
      <c r="B55" s="39" t="str">
        <f>IF(H56="BYE","X","3-4")</f>
        <v>3-4</v>
      </c>
      <c r="C55" s="64"/>
      <c r="D55" s="22"/>
      <c r="E55" s="23">
        <f>E52</f>
        <v>0</v>
      </c>
      <c r="F55" s="14"/>
      <c r="G55" s="32">
        <v>3</v>
      </c>
      <c r="H55" s="74"/>
      <c r="I55" s="75"/>
      <c r="J55" s="75"/>
      <c r="K55" s="76"/>
      <c r="L55" s="33"/>
      <c r="M55" s="35"/>
      <c r="N55" s="34"/>
      <c r="O55" s="36"/>
      <c r="P55" s="68"/>
      <c r="Q55" s="37"/>
      <c r="R55" s="38"/>
    </row>
    <row r="56" spans="2:18" ht="18" customHeight="1" thickBot="1">
      <c r="B56" s="40" t="str">
        <f>IF(H56="BYE","X","1-4")</f>
        <v>1-4</v>
      </c>
      <c r="C56" s="73">
        <f>C52</f>
        <v>0</v>
      </c>
      <c r="D56" s="31"/>
      <c r="E56" s="23">
        <f>E52</f>
        <v>0</v>
      </c>
      <c r="F56" s="14"/>
      <c r="G56" s="41">
        <v>4</v>
      </c>
      <c r="H56" s="78"/>
      <c r="I56" s="79"/>
      <c r="J56" s="79"/>
      <c r="K56" s="80"/>
      <c r="L56" s="42"/>
      <c r="M56" s="43"/>
      <c r="N56" s="43"/>
      <c r="O56" s="44"/>
      <c r="P56" s="69"/>
      <c r="Q56" s="45"/>
      <c r="R56" s="46"/>
    </row>
    <row r="57" spans="2:18" ht="18" customHeight="1" thickBot="1">
      <c r="B57" s="47" t="s">
        <v>12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3"/>
      <c r="D60" s="12"/>
      <c r="E60" s="13"/>
      <c r="F60" s="14"/>
      <c r="G60" s="65" t="s">
        <v>7</v>
      </c>
      <c r="H60" s="66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67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64"/>
      <c r="D61" s="22"/>
      <c r="E61" s="23">
        <f>E60</f>
        <v>0</v>
      </c>
      <c r="F61" s="14"/>
      <c r="G61" s="24">
        <v>1</v>
      </c>
      <c r="H61" s="70"/>
      <c r="I61" s="71"/>
      <c r="J61" s="71"/>
      <c r="K61" s="72"/>
      <c r="L61" s="25"/>
      <c r="M61" s="26"/>
      <c r="N61" s="26"/>
      <c r="O61" s="27"/>
      <c r="P61" s="68"/>
      <c r="Q61" s="28"/>
      <c r="R61" s="29"/>
    </row>
    <row r="62" spans="2:18" ht="18" customHeight="1">
      <c r="B62" s="30" t="s">
        <v>11</v>
      </c>
      <c r="C62" s="73">
        <f>C60</f>
        <v>0</v>
      </c>
      <c r="D62" s="31"/>
      <c r="E62" s="23">
        <f>E60</f>
        <v>0</v>
      </c>
      <c r="F62" s="14"/>
      <c r="G62" s="32">
        <v>2</v>
      </c>
      <c r="H62" s="74"/>
      <c r="I62" s="75"/>
      <c r="J62" s="75"/>
      <c r="K62" s="76"/>
      <c r="L62" s="33"/>
      <c r="M62" s="34"/>
      <c r="N62" s="35"/>
      <c r="O62" s="36"/>
      <c r="P62" s="68"/>
      <c r="Q62" s="37"/>
      <c r="R62" s="38"/>
    </row>
    <row r="63" spans="2:18" ht="18" customHeight="1">
      <c r="B63" s="39" t="str">
        <f>IF(H64="BYE","X","3-4")</f>
        <v>3-4</v>
      </c>
      <c r="C63" s="64"/>
      <c r="D63" s="22"/>
      <c r="E63" s="23">
        <f>E60</f>
        <v>0</v>
      </c>
      <c r="F63" s="14"/>
      <c r="G63" s="32">
        <v>3</v>
      </c>
      <c r="H63" s="74"/>
      <c r="I63" s="75"/>
      <c r="J63" s="75"/>
      <c r="K63" s="76"/>
      <c r="L63" s="33"/>
      <c r="M63" s="35"/>
      <c r="N63" s="34"/>
      <c r="O63" s="36"/>
      <c r="P63" s="68"/>
      <c r="Q63" s="37"/>
      <c r="R63" s="38"/>
    </row>
    <row r="64" spans="2:18" ht="18" customHeight="1" thickBot="1">
      <c r="B64" s="40" t="str">
        <f>IF(H64="BYE","X","1-4")</f>
        <v>1-4</v>
      </c>
      <c r="C64" s="73">
        <f>C60</f>
        <v>0</v>
      </c>
      <c r="D64" s="31"/>
      <c r="E64" s="23">
        <f>E60</f>
        <v>0</v>
      </c>
      <c r="F64" s="14"/>
      <c r="G64" s="41">
        <v>4</v>
      </c>
      <c r="H64" s="78"/>
      <c r="I64" s="79"/>
      <c r="J64" s="79"/>
      <c r="K64" s="80"/>
      <c r="L64" s="42"/>
      <c r="M64" s="43"/>
      <c r="N64" s="43"/>
      <c r="O64" s="44"/>
      <c r="P64" s="69"/>
      <c r="Q64" s="45"/>
      <c r="R64" s="46"/>
    </row>
    <row r="65" spans="2:18" ht="18" customHeight="1" thickBot="1">
      <c r="B65" s="47" t="s">
        <v>12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3"/>
      <c r="D68" s="12"/>
      <c r="E68" s="13"/>
      <c r="F68" s="14"/>
      <c r="G68" s="65" t="s">
        <v>7</v>
      </c>
      <c r="H68" s="66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67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64"/>
      <c r="D69" s="22"/>
      <c r="E69" s="23">
        <f>E68</f>
        <v>0</v>
      </c>
      <c r="F69" s="14"/>
      <c r="G69" s="24">
        <v>1</v>
      </c>
      <c r="H69" s="70"/>
      <c r="I69" s="71"/>
      <c r="J69" s="71"/>
      <c r="K69" s="72"/>
      <c r="L69" s="25"/>
      <c r="M69" s="26"/>
      <c r="N69" s="26"/>
      <c r="O69" s="27"/>
      <c r="P69" s="68"/>
      <c r="Q69" s="28"/>
      <c r="R69" s="29"/>
    </row>
    <row r="70" spans="2:18" ht="18" customHeight="1">
      <c r="B70" s="30" t="s">
        <v>11</v>
      </c>
      <c r="C70" s="73">
        <f>C68</f>
        <v>0</v>
      </c>
      <c r="D70" s="31"/>
      <c r="E70" s="23">
        <f>E68</f>
        <v>0</v>
      </c>
      <c r="F70" s="14"/>
      <c r="G70" s="32">
        <v>2</v>
      </c>
      <c r="H70" s="74"/>
      <c r="I70" s="75"/>
      <c r="J70" s="75"/>
      <c r="K70" s="76"/>
      <c r="L70" s="33"/>
      <c r="M70" s="34"/>
      <c r="N70" s="35"/>
      <c r="O70" s="36"/>
      <c r="P70" s="68"/>
      <c r="Q70" s="37"/>
      <c r="R70" s="38"/>
    </row>
    <row r="71" spans="2:18" ht="18" customHeight="1">
      <c r="B71" s="39" t="str">
        <f>IF(H72="BYE","X","3-4")</f>
        <v>3-4</v>
      </c>
      <c r="C71" s="64"/>
      <c r="D71" s="22"/>
      <c r="E71" s="23">
        <f>E68</f>
        <v>0</v>
      </c>
      <c r="F71" s="14"/>
      <c r="G71" s="32">
        <v>3</v>
      </c>
      <c r="H71" s="74"/>
      <c r="I71" s="75"/>
      <c r="J71" s="75"/>
      <c r="K71" s="76"/>
      <c r="L71" s="33"/>
      <c r="M71" s="35"/>
      <c r="N71" s="34"/>
      <c r="O71" s="36"/>
      <c r="P71" s="68"/>
      <c r="Q71" s="37"/>
      <c r="R71" s="38"/>
    </row>
    <row r="72" spans="2:18" ht="18" customHeight="1" thickBot="1">
      <c r="B72" s="40" t="str">
        <f>IF(H72="BYE","X","1-4")</f>
        <v>1-4</v>
      </c>
      <c r="C72" s="73">
        <f>C68</f>
        <v>0</v>
      </c>
      <c r="D72" s="31"/>
      <c r="E72" s="23">
        <f>E68</f>
        <v>0</v>
      </c>
      <c r="F72" s="14"/>
      <c r="G72" s="41">
        <v>4</v>
      </c>
      <c r="H72" s="78"/>
      <c r="I72" s="79"/>
      <c r="J72" s="79"/>
      <c r="K72" s="80"/>
      <c r="L72" s="42"/>
      <c r="M72" s="43"/>
      <c r="N72" s="43"/>
      <c r="O72" s="44"/>
      <c r="P72" s="69"/>
      <c r="Q72" s="45"/>
      <c r="R72" s="46"/>
    </row>
    <row r="73" spans="2:18" ht="18" customHeight="1" thickBot="1">
      <c r="B73" s="47" t="s">
        <v>12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3"/>
      <c r="D76" s="12"/>
      <c r="E76" s="13"/>
      <c r="F76" s="14"/>
      <c r="G76" s="65" t="s">
        <v>7</v>
      </c>
      <c r="H76" s="66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67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64"/>
      <c r="D77" s="22"/>
      <c r="E77" s="23">
        <f>E76</f>
        <v>0</v>
      </c>
      <c r="F77" s="14"/>
      <c r="G77" s="24">
        <v>1</v>
      </c>
      <c r="H77" s="70"/>
      <c r="I77" s="71"/>
      <c r="J77" s="71"/>
      <c r="K77" s="72"/>
      <c r="L77" s="25"/>
      <c r="M77" s="26"/>
      <c r="N77" s="26"/>
      <c r="O77" s="27"/>
      <c r="P77" s="68"/>
      <c r="Q77" s="28"/>
      <c r="R77" s="29"/>
    </row>
    <row r="78" spans="2:18" ht="18" customHeight="1">
      <c r="B78" s="30" t="s">
        <v>11</v>
      </c>
      <c r="C78" s="73">
        <f>C76</f>
        <v>0</v>
      </c>
      <c r="D78" s="31"/>
      <c r="E78" s="23">
        <f>E76</f>
        <v>0</v>
      </c>
      <c r="F78" s="14"/>
      <c r="G78" s="32">
        <v>2</v>
      </c>
      <c r="H78" s="74"/>
      <c r="I78" s="75"/>
      <c r="J78" s="75"/>
      <c r="K78" s="76"/>
      <c r="L78" s="33"/>
      <c r="M78" s="34"/>
      <c r="N78" s="35"/>
      <c r="O78" s="36"/>
      <c r="P78" s="68"/>
      <c r="Q78" s="37"/>
      <c r="R78" s="38"/>
    </row>
    <row r="79" spans="2:18" ht="18" customHeight="1">
      <c r="B79" s="39" t="str">
        <f>IF(H80="BYE","X","3-4")</f>
        <v>3-4</v>
      </c>
      <c r="C79" s="64"/>
      <c r="D79" s="22"/>
      <c r="E79" s="23">
        <f>E76</f>
        <v>0</v>
      </c>
      <c r="F79" s="14"/>
      <c r="G79" s="32">
        <v>3</v>
      </c>
      <c r="H79" s="74"/>
      <c r="I79" s="75"/>
      <c r="J79" s="75"/>
      <c r="K79" s="76"/>
      <c r="L79" s="33"/>
      <c r="M79" s="35"/>
      <c r="N79" s="34"/>
      <c r="O79" s="36"/>
      <c r="P79" s="68"/>
      <c r="Q79" s="37"/>
      <c r="R79" s="38"/>
    </row>
    <row r="80" spans="2:18" ht="18" customHeight="1" thickBot="1">
      <c r="B80" s="40" t="str">
        <f>IF(H80="BYE","X","1-4")</f>
        <v>1-4</v>
      </c>
      <c r="C80" s="73">
        <f>C76</f>
        <v>0</v>
      </c>
      <c r="D80" s="31"/>
      <c r="E80" s="23">
        <f>E76</f>
        <v>0</v>
      </c>
      <c r="F80" s="14"/>
      <c r="G80" s="41">
        <v>4</v>
      </c>
      <c r="H80" s="78"/>
      <c r="I80" s="79"/>
      <c r="J80" s="79"/>
      <c r="K80" s="80"/>
      <c r="L80" s="42"/>
      <c r="M80" s="43"/>
      <c r="N80" s="43"/>
      <c r="O80" s="44"/>
      <c r="P80" s="69"/>
      <c r="Q80" s="45"/>
      <c r="R80" s="46"/>
    </row>
    <row r="81" spans="2:18" ht="18" customHeight="1" thickBot="1">
      <c r="B81" s="47" t="s">
        <v>12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3"/>
      <c r="D84" s="12"/>
      <c r="E84" s="13"/>
      <c r="F84" s="14"/>
      <c r="G84" s="65" t="s">
        <v>7</v>
      </c>
      <c r="H84" s="66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67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64"/>
      <c r="D85" s="22"/>
      <c r="E85" s="23">
        <f>E84</f>
        <v>0</v>
      </c>
      <c r="F85" s="14"/>
      <c r="G85" s="24">
        <v>1</v>
      </c>
      <c r="H85" s="70"/>
      <c r="I85" s="71"/>
      <c r="J85" s="71"/>
      <c r="K85" s="72"/>
      <c r="L85" s="25"/>
      <c r="M85" s="26"/>
      <c r="N85" s="26"/>
      <c r="O85" s="27"/>
      <c r="P85" s="68"/>
      <c r="Q85" s="28"/>
      <c r="R85" s="29"/>
    </row>
    <row r="86" spans="2:18" ht="18" customHeight="1">
      <c r="B86" s="30" t="s">
        <v>11</v>
      </c>
      <c r="C86" s="73">
        <f>C84</f>
        <v>0</v>
      </c>
      <c r="D86" s="31"/>
      <c r="E86" s="23">
        <f>E84</f>
        <v>0</v>
      </c>
      <c r="F86" s="14"/>
      <c r="G86" s="32">
        <v>2</v>
      </c>
      <c r="H86" s="74"/>
      <c r="I86" s="75"/>
      <c r="J86" s="75"/>
      <c r="K86" s="76"/>
      <c r="L86" s="33"/>
      <c r="M86" s="34"/>
      <c r="N86" s="35"/>
      <c r="O86" s="36"/>
      <c r="P86" s="68"/>
      <c r="Q86" s="37"/>
      <c r="R86" s="38"/>
    </row>
    <row r="87" spans="2:18" ht="18" customHeight="1">
      <c r="B87" s="39" t="str">
        <f>IF(H88="BYE","X","3-4")</f>
        <v>3-4</v>
      </c>
      <c r="C87" s="64"/>
      <c r="D87" s="22"/>
      <c r="E87" s="23">
        <f>E84</f>
        <v>0</v>
      </c>
      <c r="F87" s="14"/>
      <c r="G87" s="32">
        <v>3</v>
      </c>
      <c r="H87" s="74"/>
      <c r="I87" s="75"/>
      <c r="J87" s="75"/>
      <c r="K87" s="76"/>
      <c r="L87" s="33"/>
      <c r="M87" s="35"/>
      <c r="N87" s="34"/>
      <c r="O87" s="36"/>
      <c r="P87" s="68"/>
      <c r="Q87" s="37"/>
      <c r="R87" s="38"/>
    </row>
    <row r="88" spans="2:18" ht="18" customHeight="1" thickBot="1">
      <c r="B88" s="40" t="str">
        <f>IF(H88="BYE","X","1-4")</f>
        <v>1-4</v>
      </c>
      <c r="C88" s="73">
        <f>C84</f>
        <v>0</v>
      </c>
      <c r="D88" s="31"/>
      <c r="E88" s="23">
        <f>E84</f>
        <v>0</v>
      </c>
      <c r="F88" s="14"/>
      <c r="G88" s="41">
        <v>4</v>
      </c>
      <c r="H88" s="78"/>
      <c r="I88" s="79"/>
      <c r="J88" s="79"/>
      <c r="K88" s="80"/>
      <c r="L88" s="42"/>
      <c r="M88" s="43"/>
      <c r="N88" s="43"/>
      <c r="O88" s="44"/>
      <c r="P88" s="69"/>
      <c r="Q88" s="45"/>
      <c r="R88" s="46"/>
    </row>
    <row r="89" spans="2:18" ht="18" customHeight="1" thickBot="1">
      <c r="B89" s="47" t="s">
        <v>12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3"/>
      <c r="D92" s="12"/>
      <c r="E92" s="13"/>
      <c r="F92" s="14"/>
      <c r="G92" s="65" t="s">
        <v>7</v>
      </c>
      <c r="H92" s="66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67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64"/>
      <c r="D93" s="22"/>
      <c r="E93" s="23">
        <f>E92</f>
        <v>0</v>
      </c>
      <c r="F93" s="14"/>
      <c r="G93" s="24">
        <v>1</v>
      </c>
      <c r="H93" s="70"/>
      <c r="I93" s="71"/>
      <c r="J93" s="71"/>
      <c r="K93" s="72"/>
      <c r="L93" s="25"/>
      <c r="M93" s="26"/>
      <c r="N93" s="26"/>
      <c r="O93" s="27"/>
      <c r="P93" s="68"/>
      <c r="Q93" s="28"/>
      <c r="R93" s="29"/>
    </row>
    <row r="94" spans="2:18" ht="18" customHeight="1">
      <c r="B94" s="30" t="s">
        <v>11</v>
      </c>
      <c r="C94" s="73">
        <f>C92</f>
        <v>0</v>
      </c>
      <c r="D94" s="31"/>
      <c r="E94" s="23">
        <f>E92</f>
        <v>0</v>
      </c>
      <c r="F94" s="14"/>
      <c r="G94" s="32">
        <v>2</v>
      </c>
      <c r="H94" s="74"/>
      <c r="I94" s="75"/>
      <c r="J94" s="75"/>
      <c r="K94" s="76"/>
      <c r="L94" s="33"/>
      <c r="M94" s="34"/>
      <c r="N94" s="35"/>
      <c r="O94" s="36"/>
      <c r="P94" s="68"/>
      <c r="Q94" s="37"/>
      <c r="R94" s="38"/>
    </row>
    <row r="95" spans="2:18" ht="18" customHeight="1">
      <c r="B95" s="39" t="str">
        <f>IF(H96="BYE","X","3-4")</f>
        <v>3-4</v>
      </c>
      <c r="C95" s="64"/>
      <c r="D95" s="22"/>
      <c r="E95" s="23">
        <f>E92</f>
        <v>0</v>
      </c>
      <c r="F95" s="14"/>
      <c r="G95" s="32">
        <v>3</v>
      </c>
      <c r="H95" s="74"/>
      <c r="I95" s="75"/>
      <c r="J95" s="75"/>
      <c r="K95" s="76"/>
      <c r="L95" s="33"/>
      <c r="M95" s="35"/>
      <c r="N95" s="34"/>
      <c r="O95" s="36"/>
      <c r="P95" s="68"/>
      <c r="Q95" s="37"/>
      <c r="R95" s="38"/>
    </row>
    <row r="96" spans="2:18" ht="18" customHeight="1" thickBot="1">
      <c r="B96" s="40" t="str">
        <f>IF(H96="BYE","X","1-4")</f>
        <v>1-4</v>
      </c>
      <c r="C96" s="73">
        <f>C92</f>
        <v>0</v>
      </c>
      <c r="D96" s="31"/>
      <c r="E96" s="23">
        <f>E92</f>
        <v>0</v>
      </c>
      <c r="F96" s="14"/>
      <c r="G96" s="41">
        <v>4</v>
      </c>
      <c r="H96" s="78"/>
      <c r="I96" s="79"/>
      <c r="J96" s="79"/>
      <c r="K96" s="80"/>
      <c r="L96" s="42"/>
      <c r="M96" s="43"/>
      <c r="N96" s="43"/>
      <c r="O96" s="44"/>
      <c r="P96" s="69"/>
      <c r="Q96" s="45"/>
      <c r="R96" s="46"/>
    </row>
    <row r="97" spans="2:18" ht="18" customHeight="1" thickBot="1">
      <c r="B97" s="47" t="s">
        <v>12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3"/>
      <c r="D100" s="12"/>
      <c r="E100" s="13"/>
      <c r="F100" s="14"/>
      <c r="G100" s="65" t="s">
        <v>7</v>
      </c>
      <c r="H100" s="66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67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64"/>
      <c r="D101" s="22"/>
      <c r="E101" s="23">
        <f>E100</f>
        <v>0</v>
      </c>
      <c r="F101" s="14"/>
      <c r="G101" s="24">
        <v>1</v>
      </c>
      <c r="H101" s="70"/>
      <c r="I101" s="71"/>
      <c r="J101" s="71"/>
      <c r="K101" s="72"/>
      <c r="L101" s="25"/>
      <c r="M101" s="26"/>
      <c r="N101" s="26"/>
      <c r="O101" s="27"/>
      <c r="P101" s="68"/>
      <c r="Q101" s="28"/>
      <c r="R101" s="29"/>
    </row>
    <row r="102" spans="2:18" ht="18" customHeight="1">
      <c r="B102" s="30" t="s">
        <v>11</v>
      </c>
      <c r="C102" s="73">
        <f>C100</f>
        <v>0</v>
      </c>
      <c r="D102" s="31"/>
      <c r="E102" s="23">
        <f>E100</f>
        <v>0</v>
      </c>
      <c r="F102" s="14"/>
      <c r="G102" s="32">
        <v>2</v>
      </c>
      <c r="H102" s="74"/>
      <c r="I102" s="75"/>
      <c r="J102" s="75"/>
      <c r="K102" s="76"/>
      <c r="L102" s="33"/>
      <c r="M102" s="34"/>
      <c r="N102" s="35"/>
      <c r="O102" s="36"/>
      <c r="P102" s="68"/>
      <c r="Q102" s="37"/>
      <c r="R102" s="38"/>
    </row>
    <row r="103" spans="2:18" ht="18" customHeight="1">
      <c r="B103" s="39" t="str">
        <f>IF(H104="BYE","X","3-4")</f>
        <v>3-4</v>
      </c>
      <c r="C103" s="64"/>
      <c r="D103" s="22"/>
      <c r="E103" s="23">
        <f>E100</f>
        <v>0</v>
      </c>
      <c r="F103" s="14"/>
      <c r="G103" s="32">
        <v>3</v>
      </c>
      <c r="H103" s="74"/>
      <c r="I103" s="75"/>
      <c r="J103" s="75"/>
      <c r="K103" s="76"/>
      <c r="L103" s="33"/>
      <c r="M103" s="35"/>
      <c r="N103" s="34"/>
      <c r="O103" s="36"/>
      <c r="P103" s="68"/>
      <c r="Q103" s="37"/>
      <c r="R103" s="38"/>
    </row>
    <row r="104" spans="2:18" ht="18" customHeight="1" thickBot="1">
      <c r="B104" s="40" t="str">
        <f>IF(H104="BYE","X","1-4")</f>
        <v>1-4</v>
      </c>
      <c r="C104" s="73">
        <f>C100</f>
        <v>0</v>
      </c>
      <c r="D104" s="31"/>
      <c r="E104" s="23">
        <f>E100</f>
        <v>0</v>
      </c>
      <c r="F104" s="14"/>
      <c r="G104" s="41">
        <v>4</v>
      </c>
      <c r="H104" s="78"/>
      <c r="I104" s="79"/>
      <c r="J104" s="79"/>
      <c r="K104" s="80"/>
      <c r="L104" s="42"/>
      <c r="M104" s="43"/>
      <c r="N104" s="43"/>
      <c r="O104" s="44"/>
      <c r="P104" s="69"/>
      <c r="Q104" s="45"/>
      <c r="R104" s="46"/>
    </row>
    <row r="105" spans="2:18" ht="18" customHeight="1" thickBot="1">
      <c r="B105" s="47" t="s">
        <v>12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3"/>
      <c r="D108" s="12"/>
      <c r="E108" s="13"/>
      <c r="F108" s="14"/>
      <c r="G108" s="65" t="s">
        <v>7</v>
      </c>
      <c r="H108" s="66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67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64"/>
      <c r="D109" s="22"/>
      <c r="E109" s="23">
        <f>E108</f>
        <v>0</v>
      </c>
      <c r="F109" s="14"/>
      <c r="G109" s="24">
        <v>1</v>
      </c>
      <c r="H109" s="70"/>
      <c r="I109" s="71"/>
      <c r="J109" s="71"/>
      <c r="K109" s="72"/>
      <c r="L109" s="25"/>
      <c r="M109" s="26"/>
      <c r="N109" s="26"/>
      <c r="O109" s="27"/>
      <c r="P109" s="68"/>
      <c r="Q109" s="28"/>
      <c r="R109" s="29"/>
    </row>
    <row r="110" spans="2:18" ht="18" customHeight="1">
      <c r="B110" s="30" t="s">
        <v>11</v>
      </c>
      <c r="C110" s="73">
        <f>C108</f>
        <v>0</v>
      </c>
      <c r="D110" s="31"/>
      <c r="E110" s="23">
        <f>E108</f>
        <v>0</v>
      </c>
      <c r="F110" s="14"/>
      <c r="G110" s="32">
        <v>2</v>
      </c>
      <c r="H110" s="74"/>
      <c r="I110" s="75"/>
      <c r="J110" s="75"/>
      <c r="K110" s="76"/>
      <c r="L110" s="33"/>
      <c r="M110" s="34"/>
      <c r="N110" s="35"/>
      <c r="O110" s="36"/>
      <c r="P110" s="68"/>
      <c r="Q110" s="37"/>
      <c r="R110" s="38"/>
    </row>
    <row r="111" spans="2:18" ht="18" customHeight="1">
      <c r="B111" s="39" t="str">
        <f>IF(H112="BYE","X","3-4")</f>
        <v>3-4</v>
      </c>
      <c r="C111" s="64"/>
      <c r="D111" s="22"/>
      <c r="E111" s="23">
        <f>E108</f>
        <v>0</v>
      </c>
      <c r="F111" s="14"/>
      <c r="G111" s="32">
        <v>3</v>
      </c>
      <c r="H111" s="74"/>
      <c r="I111" s="75"/>
      <c r="J111" s="75"/>
      <c r="K111" s="76"/>
      <c r="L111" s="33"/>
      <c r="M111" s="35"/>
      <c r="N111" s="34"/>
      <c r="O111" s="36"/>
      <c r="P111" s="68"/>
      <c r="Q111" s="37"/>
      <c r="R111" s="38"/>
    </row>
    <row r="112" spans="2:18" ht="18" customHeight="1" thickBot="1">
      <c r="B112" s="40" t="str">
        <f>IF(H112="BYE","X","1-4")</f>
        <v>1-4</v>
      </c>
      <c r="C112" s="73">
        <f>C108</f>
        <v>0</v>
      </c>
      <c r="D112" s="31"/>
      <c r="E112" s="23">
        <f>E108</f>
        <v>0</v>
      </c>
      <c r="F112" s="14"/>
      <c r="G112" s="41">
        <v>4</v>
      </c>
      <c r="H112" s="78"/>
      <c r="I112" s="79"/>
      <c r="J112" s="79"/>
      <c r="K112" s="80"/>
      <c r="L112" s="42"/>
      <c r="M112" s="43"/>
      <c r="N112" s="43"/>
      <c r="O112" s="44"/>
      <c r="P112" s="69"/>
      <c r="Q112" s="45"/>
      <c r="R112" s="46"/>
    </row>
    <row r="113" spans="2:18" ht="18" customHeight="1" thickBot="1">
      <c r="B113" s="47" t="s">
        <v>12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3"/>
      <c r="D116" s="12"/>
      <c r="E116" s="13"/>
      <c r="F116" s="14"/>
      <c r="G116" s="65" t="s">
        <v>7</v>
      </c>
      <c r="H116" s="66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67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64"/>
      <c r="D117" s="22"/>
      <c r="E117" s="23">
        <f>E116</f>
        <v>0</v>
      </c>
      <c r="F117" s="14"/>
      <c r="G117" s="24">
        <v>1</v>
      </c>
      <c r="H117" s="70"/>
      <c r="I117" s="71"/>
      <c r="J117" s="71"/>
      <c r="K117" s="72"/>
      <c r="L117" s="25"/>
      <c r="M117" s="26"/>
      <c r="N117" s="26"/>
      <c r="O117" s="27"/>
      <c r="P117" s="68"/>
      <c r="Q117" s="28"/>
      <c r="R117" s="29"/>
    </row>
    <row r="118" spans="2:18" ht="18" customHeight="1">
      <c r="B118" s="30" t="s">
        <v>11</v>
      </c>
      <c r="C118" s="73">
        <f>C116</f>
        <v>0</v>
      </c>
      <c r="D118" s="31"/>
      <c r="E118" s="23">
        <f>E116</f>
        <v>0</v>
      </c>
      <c r="F118" s="14"/>
      <c r="G118" s="32">
        <v>2</v>
      </c>
      <c r="H118" s="74"/>
      <c r="I118" s="75"/>
      <c r="J118" s="75"/>
      <c r="K118" s="76"/>
      <c r="L118" s="33"/>
      <c r="M118" s="34"/>
      <c r="N118" s="35"/>
      <c r="O118" s="36"/>
      <c r="P118" s="68"/>
      <c r="Q118" s="37"/>
      <c r="R118" s="38"/>
    </row>
    <row r="119" spans="2:18" ht="18" customHeight="1">
      <c r="B119" s="39" t="str">
        <f>IF(H120="BYE","X","3-4")</f>
        <v>3-4</v>
      </c>
      <c r="C119" s="64"/>
      <c r="D119" s="22"/>
      <c r="E119" s="23">
        <f>E116</f>
        <v>0</v>
      </c>
      <c r="F119" s="14"/>
      <c r="G119" s="32">
        <v>3</v>
      </c>
      <c r="H119" s="74"/>
      <c r="I119" s="75"/>
      <c r="J119" s="75"/>
      <c r="K119" s="76"/>
      <c r="L119" s="33"/>
      <c r="M119" s="35"/>
      <c r="N119" s="34"/>
      <c r="O119" s="36"/>
      <c r="P119" s="68"/>
      <c r="Q119" s="37"/>
      <c r="R119" s="38"/>
    </row>
    <row r="120" spans="2:18" ht="18" customHeight="1" thickBot="1">
      <c r="B120" s="40" t="str">
        <f>IF(H120="BYE","X","1-4")</f>
        <v>1-4</v>
      </c>
      <c r="C120" s="73">
        <f>C116</f>
        <v>0</v>
      </c>
      <c r="D120" s="31"/>
      <c r="E120" s="23">
        <f>E116</f>
        <v>0</v>
      </c>
      <c r="F120" s="14"/>
      <c r="G120" s="41">
        <v>4</v>
      </c>
      <c r="H120" s="78"/>
      <c r="I120" s="79"/>
      <c r="J120" s="79"/>
      <c r="K120" s="80"/>
      <c r="L120" s="42"/>
      <c r="M120" s="43"/>
      <c r="N120" s="43"/>
      <c r="O120" s="44"/>
      <c r="P120" s="69"/>
      <c r="Q120" s="45"/>
      <c r="R120" s="46"/>
    </row>
    <row r="121" spans="2:18" ht="18" customHeight="1" thickBot="1">
      <c r="B121" s="47" t="s">
        <v>12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3"/>
      <c r="D124" s="12"/>
      <c r="E124" s="13"/>
      <c r="F124" s="14"/>
      <c r="G124" s="65" t="s">
        <v>7</v>
      </c>
      <c r="H124" s="66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67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64"/>
      <c r="D125" s="22"/>
      <c r="E125" s="23">
        <f>E124</f>
        <v>0</v>
      </c>
      <c r="F125" s="14"/>
      <c r="G125" s="24">
        <v>1</v>
      </c>
      <c r="H125" s="70"/>
      <c r="I125" s="71"/>
      <c r="J125" s="71"/>
      <c r="K125" s="72"/>
      <c r="L125" s="25"/>
      <c r="M125" s="26"/>
      <c r="N125" s="26"/>
      <c r="O125" s="27"/>
      <c r="P125" s="68"/>
      <c r="Q125" s="28"/>
      <c r="R125" s="29"/>
    </row>
    <row r="126" spans="2:18" ht="18" customHeight="1">
      <c r="B126" s="30" t="s">
        <v>11</v>
      </c>
      <c r="C126" s="73">
        <f>C124</f>
        <v>0</v>
      </c>
      <c r="D126" s="31"/>
      <c r="E126" s="23">
        <f>E124</f>
        <v>0</v>
      </c>
      <c r="F126" s="14"/>
      <c r="G126" s="32">
        <v>2</v>
      </c>
      <c r="H126" s="74"/>
      <c r="I126" s="75"/>
      <c r="J126" s="75"/>
      <c r="K126" s="76"/>
      <c r="L126" s="33"/>
      <c r="M126" s="34"/>
      <c r="N126" s="35"/>
      <c r="O126" s="36"/>
      <c r="P126" s="68"/>
      <c r="Q126" s="37"/>
      <c r="R126" s="38"/>
    </row>
    <row r="127" spans="2:18" ht="18" customHeight="1">
      <c r="B127" s="39" t="str">
        <f>IF(H128="BYE","X","3-4")</f>
        <v>3-4</v>
      </c>
      <c r="C127" s="64"/>
      <c r="D127" s="22"/>
      <c r="E127" s="23">
        <f>E124</f>
        <v>0</v>
      </c>
      <c r="F127" s="14"/>
      <c r="G127" s="32">
        <v>3</v>
      </c>
      <c r="H127" s="74"/>
      <c r="I127" s="75"/>
      <c r="J127" s="75"/>
      <c r="K127" s="76"/>
      <c r="L127" s="33"/>
      <c r="M127" s="35"/>
      <c r="N127" s="34"/>
      <c r="O127" s="36"/>
      <c r="P127" s="68"/>
      <c r="Q127" s="37"/>
      <c r="R127" s="38"/>
    </row>
    <row r="128" spans="2:18" ht="18" customHeight="1" thickBot="1">
      <c r="B128" s="40" t="str">
        <f>IF(H128="BYE","X","1-4")</f>
        <v>1-4</v>
      </c>
      <c r="C128" s="73">
        <f>C124</f>
        <v>0</v>
      </c>
      <c r="D128" s="31"/>
      <c r="E128" s="23">
        <f>E124</f>
        <v>0</v>
      </c>
      <c r="F128" s="14"/>
      <c r="G128" s="41">
        <v>4</v>
      </c>
      <c r="H128" s="78"/>
      <c r="I128" s="79"/>
      <c r="J128" s="79"/>
      <c r="K128" s="80"/>
      <c r="L128" s="42"/>
      <c r="M128" s="43"/>
      <c r="N128" s="43"/>
      <c r="O128" s="44"/>
      <c r="P128" s="69"/>
      <c r="Q128" s="45"/>
      <c r="R128" s="46"/>
    </row>
    <row r="129" spans="2:18" ht="18" customHeight="1" thickBot="1">
      <c r="B129" s="47" t="s">
        <v>12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3"/>
      <c r="D132" s="12"/>
      <c r="E132" s="13"/>
      <c r="F132" s="14"/>
      <c r="G132" s="65" t="s">
        <v>7</v>
      </c>
      <c r="H132" s="66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67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64"/>
      <c r="D133" s="22"/>
      <c r="E133" s="23">
        <f>E132</f>
        <v>0</v>
      </c>
      <c r="F133" s="14"/>
      <c r="G133" s="24">
        <v>1</v>
      </c>
      <c r="H133" s="70"/>
      <c r="I133" s="71"/>
      <c r="J133" s="71"/>
      <c r="K133" s="72"/>
      <c r="L133" s="25"/>
      <c r="M133" s="26"/>
      <c r="N133" s="26"/>
      <c r="O133" s="27"/>
      <c r="P133" s="68"/>
      <c r="Q133" s="28"/>
      <c r="R133" s="29"/>
    </row>
    <row r="134" spans="2:18" ht="18" customHeight="1">
      <c r="B134" s="30" t="s">
        <v>11</v>
      </c>
      <c r="C134" s="73">
        <f>C132</f>
        <v>0</v>
      </c>
      <c r="D134" s="31"/>
      <c r="E134" s="23">
        <f>E132</f>
        <v>0</v>
      </c>
      <c r="F134" s="14"/>
      <c r="G134" s="32">
        <v>2</v>
      </c>
      <c r="H134" s="74"/>
      <c r="I134" s="75"/>
      <c r="J134" s="75"/>
      <c r="K134" s="76"/>
      <c r="L134" s="33"/>
      <c r="M134" s="34"/>
      <c r="N134" s="35"/>
      <c r="O134" s="36"/>
      <c r="P134" s="68"/>
      <c r="Q134" s="37"/>
      <c r="R134" s="38"/>
    </row>
    <row r="135" spans="2:18" ht="18" customHeight="1">
      <c r="B135" s="39" t="str">
        <f>IF(H136="BYE","X","3-4")</f>
        <v>3-4</v>
      </c>
      <c r="C135" s="64"/>
      <c r="D135" s="22"/>
      <c r="E135" s="23">
        <f>E132</f>
        <v>0</v>
      </c>
      <c r="F135" s="14"/>
      <c r="G135" s="32">
        <v>3</v>
      </c>
      <c r="H135" s="74"/>
      <c r="I135" s="75"/>
      <c r="J135" s="75"/>
      <c r="K135" s="76"/>
      <c r="L135" s="33"/>
      <c r="M135" s="35"/>
      <c r="N135" s="34"/>
      <c r="O135" s="36"/>
      <c r="P135" s="68"/>
      <c r="Q135" s="37"/>
      <c r="R135" s="38"/>
    </row>
    <row r="136" spans="2:18" ht="18" customHeight="1" thickBot="1">
      <c r="B136" s="40" t="str">
        <f>IF(H136="BYE","X","1-4")</f>
        <v>1-4</v>
      </c>
      <c r="C136" s="73">
        <f>C132</f>
        <v>0</v>
      </c>
      <c r="D136" s="31"/>
      <c r="E136" s="23">
        <f>E132</f>
        <v>0</v>
      </c>
      <c r="F136" s="14"/>
      <c r="G136" s="41">
        <v>4</v>
      </c>
      <c r="H136" s="78"/>
      <c r="I136" s="79"/>
      <c r="J136" s="79"/>
      <c r="K136" s="80"/>
      <c r="L136" s="42"/>
      <c r="M136" s="43"/>
      <c r="N136" s="43"/>
      <c r="O136" s="44"/>
      <c r="P136" s="69"/>
      <c r="Q136" s="45"/>
      <c r="R136" s="46"/>
    </row>
    <row r="137" spans="2:18" ht="18" customHeight="1" thickBot="1">
      <c r="B137" s="47" t="s">
        <v>12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3"/>
      <c r="D140" s="12"/>
      <c r="E140" s="13"/>
      <c r="F140" s="14"/>
      <c r="G140" s="65" t="s">
        <v>7</v>
      </c>
      <c r="H140" s="66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67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64"/>
      <c r="D141" s="22"/>
      <c r="E141" s="23">
        <f>E140</f>
        <v>0</v>
      </c>
      <c r="F141" s="14"/>
      <c r="G141" s="24">
        <v>1</v>
      </c>
      <c r="H141" s="70"/>
      <c r="I141" s="71"/>
      <c r="J141" s="71"/>
      <c r="K141" s="72"/>
      <c r="L141" s="25"/>
      <c r="M141" s="26"/>
      <c r="N141" s="26"/>
      <c r="O141" s="27"/>
      <c r="P141" s="68"/>
      <c r="Q141" s="28"/>
      <c r="R141" s="29"/>
    </row>
    <row r="142" spans="2:18" ht="18" customHeight="1">
      <c r="B142" s="30" t="s">
        <v>11</v>
      </c>
      <c r="C142" s="73">
        <f>C140</f>
        <v>0</v>
      </c>
      <c r="D142" s="31"/>
      <c r="E142" s="23">
        <f>E140</f>
        <v>0</v>
      </c>
      <c r="F142" s="14"/>
      <c r="G142" s="32">
        <v>2</v>
      </c>
      <c r="H142" s="74"/>
      <c r="I142" s="75"/>
      <c r="J142" s="75"/>
      <c r="K142" s="76"/>
      <c r="L142" s="33"/>
      <c r="M142" s="34"/>
      <c r="N142" s="35"/>
      <c r="O142" s="36"/>
      <c r="P142" s="68"/>
      <c r="Q142" s="37"/>
      <c r="R142" s="38"/>
    </row>
    <row r="143" spans="2:18" ht="18" customHeight="1">
      <c r="B143" s="39" t="str">
        <f>IF(H144="BYE","X","3-4")</f>
        <v>3-4</v>
      </c>
      <c r="C143" s="64"/>
      <c r="D143" s="22"/>
      <c r="E143" s="23">
        <f>E140</f>
        <v>0</v>
      </c>
      <c r="F143" s="14"/>
      <c r="G143" s="32">
        <v>3</v>
      </c>
      <c r="H143" s="74"/>
      <c r="I143" s="75"/>
      <c r="J143" s="75"/>
      <c r="K143" s="76"/>
      <c r="L143" s="33"/>
      <c r="M143" s="35"/>
      <c r="N143" s="34"/>
      <c r="O143" s="36"/>
      <c r="P143" s="68"/>
      <c r="Q143" s="37"/>
      <c r="R143" s="38"/>
    </row>
    <row r="144" spans="2:18" ht="18" customHeight="1" thickBot="1">
      <c r="B144" s="40" t="str">
        <f>IF(H144="BYE","X","1-4")</f>
        <v>1-4</v>
      </c>
      <c r="C144" s="73">
        <f>C140</f>
        <v>0</v>
      </c>
      <c r="D144" s="31"/>
      <c r="E144" s="23">
        <f>E140</f>
        <v>0</v>
      </c>
      <c r="F144" s="14"/>
      <c r="G144" s="41">
        <v>4</v>
      </c>
      <c r="H144" s="78"/>
      <c r="I144" s="79"/>
      <c r="J144" s="79"/>
      <c r="K144" s="80"/>
      <c r="L144" s="42"/>
      <c r="M144" s="43"/>
      <c r="N144" s="43"/>
      <c r="O144" s="44"/>
      <c r="P144" s="69"/>
      <c r="Q144" s="45"/>
      <c r="R144" s="46"/>
    </row>
    <row r="145" spans="2:18" ht="18" customHeight="1" thickBot="1">
      <c r="B145" s="47" t="s">
        <v>12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32</vt:i4>
      </vt:variant>
    </vt:vector>
  </HeadingPairs>
  <TitlesOfParts>
    <vt:vector size="49" baseType="lpstr">
      <vt:lpstr>SUB 11</vt:lpstr>
      <vt:lpstr>SUB 13</vt:lpstr>
      <vt:lpstr>SUB 15</vt:lpstr>
      <vt:lpstr>SUB 18</vt:lpstr>
      <vt:lpstr>SUB 13 D</vt:lpstr>
      <vt:lpstr>SUB 18 D</vt:lpstr>
      <vt:lpstr>SUB 23</vt:lpstr>
      <vt:lpstr>MAY CAMP</vt:lpstr>
      <vt:lpstr>MAY TOP</vt:lpstr>
      <vt:lpstr>MAY TOP D</vt:lpstr>
      <vt:lpstr>MAX 35</vt:lpstr>
      <vt:lpstr>MAX 40</vt:lpstr>
      <vt:lpstr>MAX 50</vt:lpstr>
      <vt:lpstr>MAX 55</vt:lpstr>
      <vt:lpstr>MAX 60</vt:lpstr>
      <vt:lpstr>MAX 60 DAM</vt:lpstr>
      <vt:lpstr>Sheet1</vt:lpstr>
      <vt:lpstr>'MAX 35'!Print_Area</vt:lpstr>
      <vt:lpstr>'MAX 40'!Print_Area</vt:lpstr>
      <vt:lpstr>'MAX 50'!Print_Area</vt:lpstr>
      <vt:lpstr>'MAX 55'!Print_Area</vt:lpstr>
      <vt:lpstr>'MAX 60'!Print_Area</vt:lpstr>
      <vt:lpstr>'MAX 60 DAM'!Print_Area</vt:lpstr>
      <vt:lpstr>'MAY CAMP'!Print_Area</vt:lpstr>
      <vt:lpstr>'MAY TOP'!Print_Area</vt:lpstr>
      <vt:lpstr>'MAY TOP D'!Print_Area</vt:lpstr>
      <vt:lpstr>'SUB 11'!Print_Area</vt:lpstr>
      <vt:lpstr>'SUB 13'!Print_Area</vt:lpstr>
      <vt:lpstr>'SUB 13 D'!Print_Area</vt:lpstr>
      <vt:lpstr>'SUB 15'!Print_Area</vt:lpstr>
      <vt:lpstr>'SUB 18'!Print_Area</vt:lpstr>
      <vt:lpstr>'SUB 18 D'!Print_Area</vt:lpstr>
      <vt:lpstr>'SUB 23'!Print_Area</vt:lpstr>
      <vt:lpstr>'MAX 35'!Print_Titles</vt:lpstr>
      <vt:lpstr>'MAX 40'!Print_Titles</vt:lpstr>
      <vt:lpstr>'MAX 50'!Print_Titles</vt:lpstr>
      <vt:lpstr>'MAX 55'!Print_Titles</vt:lpstr>
      <vt:lpstr>'MAX 60'!Print_Titles</vt:lpstr>
      <vt:lpstr>'MAX 60 DAM'!Print_Titles</vt:lpstr>
      <vt:lpstr>'MAY CAMP'!Print_Titles</vt:lpstr>
      <vt:lpstr>'MAY TOP'!Print_Titles</vt:lpstr>
      <vt:lpstr>'MAY TOP D'!Print_Titles</vt:lpstr>
      <vt:lpstr>'SUB 11'!Print_Titles</vt:lpstr>
      <vt:lpstr>'SUB 13'!Print_Titles</vt:lpstr>
      <vt:lpstr>'SUB 13 D'!Print_Titles</vt:lpstr>
      <vt:lpstr>'SUB 15'!Print_Titles</vt:lpstr>
      <vt:lpstr>'SUB 18'!Print_Titles</vt:lpstr>
      <vt:lpstr>'SUB 18 D'!Print_Titles</vt:lpstr>
      <vt:lpstr>'SUB 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Santiago Tissembaum Auge</cp:lastModifiedBy>
  <cp:lastPrinted>2016-05-08T17:39:04Z</cp:lastPrinted>
  <dcterms:created xsi:type="dcterms:W3CDTF">2016-05-05T13:44:52Z</dcterms:created>
  <dcterms:modified xsi:type="dcterms:W3CDTF">2016-05-08T21:13:02Z</dcterms:modified>
</cp:coreProperties>
</file>